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4" sheetId="2" r:id="rId1"/>
    <sheet name="6" sheetId="3" state="hidden" r:id="rId2"/>
  </sheets>
  <calcPr calcId="152511"/>
</workbook>
</file>

<file path=xl/calcChain.xml><?xml version="1.0" encoding="utf-8"?>
<calcChain xmlns="http://schemas.openxmlformats.org/spreadsheetml/2006/main">
  <c r="D45" i="3" l="1"/>
  <c r="D38" i="3"/>
  <c r="D32" i="3"/>
  <c r="D28" i="3"/>
  <c r="D55" i="3" s="1"/>
  <c r="E28" i="3" l="1"/>
  <c r="E29" i="3" s="1"/>
  <c r="F28" i="3"/>
  <c r="F29" i="3" l="1"/>
  <c r="E30" i="3"/>
  <c r="E31" i="3" l="1"/>
  <c r="F30" i="3"/>
  <c r="E55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28" i="2"/>
  <c r="D45" i="2"/>
  <c r="F45" i="2" s="1"/>
  <c r="D38" i="2"/>
  <c r="D32" i="2"/>
  <c r="D28" i="2"/>
  <c r="F31" i="3" l="1"/>
  <c r="E32" i="3"/>
  <c r="F55" i="2"/>
  <c r="F15" i="2" s="1"/>
  <c r="F16" i="2" s="1"/>
  <c r="F17" i="2" s="1"/>
  <c r="D55" i="2"/>
  <c r="F32" i="3" l="1"/>
  <c r="E33" i="3"/>
  <c r="E47" i="3"/>
  <c r="F33" i="3" l="1"/>
  <c r="E34" i="3"/>
  <c r="E48" i="3"/>
  <c r="F47" i="3"/>
  <c r="F34" i="3" l="1"/>
  <c r="E35" i="3"/>
  <c r="E49" i="3"/>
  <c r="F48" i="3"/>
  <c r="F35" i="3" l="1"/>
  <c r="E36" i="3"/>
  <c r="F49" i="3"/>
  <c r="E50" i="3"/>
  <c r="F36" i="3" l="1"/>
  <c r="E37" i="3"/>
  <c r="F50" i="3"/>
  <c r="E51" i="3"/>
  <c r="E38" i="3" l="1"/>
  <c r="F37" i="3"/>
  <c r="F51" i="3"/>
  <c r="E52" i="3"/>
  <c r="F38" i="3" l="1"/>
  <c r="E39" i="3"/>
  <c r="E53" i="3"/>
  <c r="F52" i="3"/>
  <c r="E40" i="3" l="1"/>
  <c r="F39" i="3"/>
  <c r="F22" i="2"/>
  <c r="F24" i="2" s="1"/>
  <c r="F53" i="3"/>
  <c r="E54" i="3"/>
  <c r="F54" i="3" s="1"/>
  <c r="F40" i="3" l="1"/>
  <c r="E41" i="3"/>
  <c r="E42" i="3" l="1"/>
  <c r="F41" i="3"/>
  <c r="F42" i="3" l="1"/>
  <c r="E43" i="3"/>
  <c r="E44" i="3" l="1"/>
  <c r="F43" i="3"/>
  <c r="F44" i="3" l="1"/>
  <c r="E45" i="3"/>
  <c r="F45" i="3" l="1"/>
  <c r="F55" i="3" s="1"/>
  <c r="F15" i="3" s="1"/>
  <c r="F16" i="3" s="1"/>
  <c r="E46" i="3"/>
  <c r="F46" i="3" s="1"/>
  <c r="F22" i="3" l="1"/>
  <c r="F24" i="3" s="1"/>
  <c r="F17" i="3"/>
</calcChain>
</file>

<file path=xl/sharedStrings.xml><?xml version="1.0" encoding="utf-8"?>
<sst xmlns="http://schemas.openxmlformats.org/spreadsheetml/2006/main" count="640" uniqueCount="127">
  <si>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</si>
  <si>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</si>
  <si>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</si>
  <si>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</si>
  <si>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</si>
  <si>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</si>
  <si>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</si>
  <si>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</si>
  <si>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</si>
  <si>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</si>
  <si>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</si>
  <si>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</si>
  <si>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</si>
  <si>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</si>
  <si>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</si>
  <si>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</si>
  <si>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</si>
  <si>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</si>
  <si>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</si>
  <si>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</si>
  <si>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</si>
  <si>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</si>
  <si>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</si>
  <si>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</si>
  <si>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</si>
  <si>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</si>
  <si>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</si>
  <si>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</si>
  <si>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</si>
  <si>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</si>
  <si>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</si>
  <si>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</si>
  <si>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</si>
  <si>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</si>
  <si>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</si>
  <si>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</si>
  <si>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</si>
  <si>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</si>
  <si>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</si>
  <si>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</si>
  <si>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</si>
  <si>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</si>
  <si>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</si>
  <si>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</si>
  <si>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</si>
  <si>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</si>
  <si>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</si>
  <si>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</si>
  <si>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</si>
  <si>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</si>
  <si>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</si>
  <si>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</si>
  <si>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</si>
  <si>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</si>
  <si>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</si>
  <si>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</si>
  <si>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</si>
  <si>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</si>
  <si>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</si>
  <si>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</si>
  <si>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</si>
  <si>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</si>
  <si>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</si>
  <si>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</si>
  <si>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</si>
  <si>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</si>
  <si>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</si>
  <si>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</si>
  <si>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</si>
  <si>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</si>
  <si>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</si>
  <si>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</si>
  <si>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</si>
  <si>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</si>
  <si>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</si>
  <si>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</si>
  <si>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</si>
  <si>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</si>
  <si>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</si>
  <si>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</si>
  <si>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</si>
  <si>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</si>
  <si>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</si>
  <si>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</si>
  <si>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</si>
  <si>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</si>
  <si>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</si>
  <si>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</si>
  <si>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</si>
  <si>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</si>
  <si>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</si>
  <si>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</si>
  <si>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</si>
  <si>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</si>
  <si>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</si>
  <si>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</si>
  <si>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</si>
  <si>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</si>
  <si>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</si>
  <si>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</si>
  <si>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</si>
  <si>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</si>
  <si>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</si>
  <si>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</si>
  <si>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</si>
  <si>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</si>
  <si>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</si>
  <si>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</si>
  <si>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</si>
  <si>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</si>
  <si>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</si>
  <si>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</si>
  <si>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</si>
  <si>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</si>
  <si>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</si>
  <si>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</si>
  <si>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</si>
  <si>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</si>
  <si>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</si>
  <si>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</si>
  <si>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</si>
  <si>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</si>
  <si>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</si>
  <si>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</si>
  <si>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</si>
  <si>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Амбулаторная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</si>
  <si>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Амбулаторная д.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</si>
</sst>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abSelected="1"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85546875" customWidth="1"/>
    <col min="4" max="5" width="13.5703125" hidden="1" customWidth="1"/>
    <col min="6" max="6" width="15.7109375" customWidth="1"/>
  </cols>
  <sheetData>
    <row r="1" spans="1:6" x14ac:dyDescent="0.25">
      <c r="A1" s="42" t="s">
        <v>126</v>
      </c>
      <c r="B1" s="42"/>
      <c r="C1" s="42"/>
      <c r="D1" s="42"/>
      <c r="E1" s="42"/>
      <c r="F1" s="42"/>
    </row>
    <row r="2" spans="1:6" x14ac:dyDescent="0.25">
      <c r="A2" s="49"/>
      <c r="B2" s="50"/>
      <c r="C2" s="50"/>
      <c r="D2" s="50"/>
      <c r="E2" s="50"/>
      <c r="F2" s="51"/>
    </row>
    <row r="3" spans="1:6" x14ac:dyDescent="0.25">
      <c r="A3" s="49"/>
      <c r="B3" s="50"/>
      <c r="C3" s="50"/>
      <c r="D3" s="50"/>
      <c r="E3" s="50"/>
      <c r="F3" s="51"/>
    </row>
    <row r="4" spans="1:6" x14ac:dyDescent="0.25">
      <c r="A4" s="49"/>
      <c r="B4" s="50"/>
      <c r="C4" s="50"/>
      <c r="D4" s="50"/>
      <c r="E4" s="50"/>
      <c r="F4" s="51"/>
    </row>
    <row r="5" spans="1:6" x14ac:dyDescent="0.25">
      <c r="A5" s="52"/>
      <c r="B5" s="53"/>
      <c r="C5" s="53"/>
      <c r="D5" s="53"/>
      <c r="E5" s="53"/>
      <c r="F5" s="54"/>
    </row>
    <row r="6" spans="1:6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6" ht="15.75" x14ac:dyDescent="0.25">
      <c r="A7" s="3" t="s">
        <v>57</v>
      </c>
      <c r="B7" s="4" t="s">
        <v>4</v>
      </c>
      <c r="C7" s="4" t="s">
        <v>5</v>
      </c>
      <c r="D7" s="4">
        <v>4</v>
      </c>
      <c r="E7" s="4"/>
      <c r="F7" s="5">
        <v>45316</v>
      </c>
    </row>
    <row r="8" spans="1:6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44927</v>
      </c>
    </row>
    <row r="9" spans="1:6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45291</v>
      </c>
    </row>
    <row r="10" spans="1:6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6" ht="15.75" x14ac:dyDescent="0.25">
      <c r="A11" s="55" t="s">
        <v>8</v>
      </c>
      <c r="B11" s="55"/>
      <c r="C11" s="55"/>
      <c r="D11" s="55"/>
      <c r="E11" s="55"/>
      <c r="F11" s="55"/>
    </row>
    <row r="12" spans="1:6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6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6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35235.800000000003</v>
      </c>
    </row>
    <row r="15" spans="1:6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54267.26400000001</v>
      </c>
    </row>
    <row r="16" spans="1:6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SUM(F14+F15-F25)</f>
        <v>41488.15400000001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SUM(F16)</f>
        <v>41488.15400000001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41488.15400000001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41">
        <f>F22-F55-F14</f>
        <v>-48014.91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v>48014.91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v>521.6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v>521.6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v>521.6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v>521.6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1">SUM(D33:D37)</f>
        <v>0</v>
      </c>
      <c r="E32" s="35">
        <v>521.6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v>521.6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v>521.6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v>521.6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v>521.6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v>521.6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v>521.6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v>521.6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v>521.6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v>521.6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v>521.6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v>521.6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2.94</v>
      </c>
      <c r="E44" s="35">
        <v>521.6</v>
      </c>
      <c r="F44" s="36">
        <f t="shared" si="0"/>
        <v>18402.048000000003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1</v>
      </c>
      <c r="E45" s="35">
        <v>521.6</v>
      </c>
      <c r="F45" s="36">
        <f t="shared" si="0"/>
        <v>6259.2000000000007</v>
      </c>
    </row>
    <row r="46" spans="1:6" ht="18.75" x14ac:dyDescent="0.3">
      <c r="A46" s="22"/>
      <c r="B46" s="18" t="s">
        <v>110</v>
      </c>
      <c r="C46" s="1" t="s">
        <v>10</v>
      </c>
      <c r="D46" s="31"/>
      <c r="E46" s="35">
        <v>521.6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1</v>
      </c>
      <c r="E47" s="35">
        <v>521.6</v>
      </c>
      <c r="F47" s="36">
        <f t="shared" si="0"/>
        <v>6259.2000000000007</v>
      </c>
    </row>
    <row r="48" spans="1:6" ht="18.75" x14ac:dyDescent="0.3">
      <c r="A48" s="22"/>
      <c r="B48" s="18" t="s">
        <v>112</v>
      </c>
      <c r="C48" s="1" t="s">
        <v>10</v>
      </c>
      <c r="D48" s="31"/>
      <c r="E48" s="35">
        <v>521.6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1.94</v>
      </c>
      <c r="E49" s="35">
        <v>521.6</v>
      </c>
      <c r="F49" s="36">
        <f t="shared" si="0"/>
        <v>12142.848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v>521.6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0.19</v>
      </c>
      <c r="E51" s="35">
        <v>521.6</v>
      </c>
      <c r="F51" s="36">
        <f t="shared" si="0"/>
        <v>1189.248</v>
      </c>
    </row>
    <row r="52" spans="1:6" ht="18.75" x14ac:dyDescent="0.3">
      <c r="A52" s="20" t="s">
        <v>119</v>
      </c>
      <c r="B52" s="21" t="s">
        <v>120</v>
      </c>
      <c r="C52" s="6"/>
      <c r="D52" s="30">
        <v>0.19</v>
      </c>
      <c r="E52" s="35">
        <v>521.6</v>
      </c>
      <c r="F52" s="36">
        <f t="shared" si="0"/>
        <v>1189.248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v>521.6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2.6</v>
      </c>
      <c r="E54" s="6">
        <v>521.6</v>
      </c>
      <c r="F54" s="36">
        <f t="shared" si="0"/>
        <v>16273.920000000002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8.67</v>
      </c>
      <c r="E55" s="37">
        <f t="shared" ref="E55:F55" si="2">SUM(E28+E32+E38+E44+E45+E49+E50+E51+E53+E54)</f>
        <v>5216.0000000000009</v>
      </c>
      <c r="F55" s="37">
        <f t="shared" si="2"/>
        <v>54267.26400000001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15"/>
      <c r="E70" s="15"/>
      <c r="F70" s="47"/>
    </row>
    <row r="71" spans="1:6" ht="15.75" x14ac:dyDescent="0.25">
      <c r="A71" s="44"/>
      <c r="B71" s="46"/>
      <c r="C71" s="48"/>
      <c r="D71" s="26"/>
      <c r="E71" s="26"/>
      <c r="F71" s="48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15"/>
      <c r="E85" s="15"/>
      <c r="F85" s="47"/>
    </row>
    <row r="86" spans="1:6" ht="15.75" x14ac:dyDescent="0.25">
      <c r="A86" s="44"/>
      <c r="B86" s="46"/>
      <c r="C86" s="48"/>
      <c r="D86" s="26"/>
      <c r="E86" s="26"/>
      <c r="F86" s="48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15"/>
      <c r="E100" s="15"/>
      <c r="F100" s="47"/>
    </row>
    <row r="101" spans="1:6" ht="15.75" x14ac:dyDescent="0.25">
      <c r="A101" s="44"/>
      <c r="B101" s="46"/>
      <c r="C101" s="48"/>
      <c r="D101" s="26"/>
      <c r="E101" s="26"/>
      <c r="F101" s="48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15"/>
      <c r="E115" s="15"/>
      <c r="F115" s="47"/>
    </row>
    <row r="116" spans="1:6" ht="15.75" x14ac:dyDescent="0.25">
      <c r="A116" s="44"/>
      <c r="B116" s="46"/>
      <c r="C116" s="48"/>
      <c r="D116" s="26"/>
      <c r="E116" s="26"/>
      <c r="F116" s="48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15"/>
      <c r="E130" s="15"/>
      <c r="F130" s="47"/>
    </row>
    <row r="131" spans="1:6" ht="15.75" x14ac:dyDescent="0.25">
      <c r="A131" s="44"/>
      <c r="B131" s="46"/>
      <c r="C131" s="48"/>
      <c r="D131" s="26"/>
      <c r="E131" s="26"/>
      <c r="F131" s="48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>
        <v>1092.4000000000001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>
        <v>4</v>
      </c>
      <c r="E7" s="4"/>
      <c r="F7" s="5">
        <v>45316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44927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45291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22323.79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235565.13600000006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SUM(F14+F15-F25)</f>
        <v>232252.97600000005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SUM(F16)</f>
        <v>232252.97600000005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232252.97600000005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41">
        <f>F22-F55-F14</f>
        <v>-25635.950000000004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v>25635.95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4.8000000000000007</v>
      </c>
      <c r="E28" s="35">
        <f>SUM(G1)</f>
        <v>1092.4000000000001</v>
      </c>
      <c r="F28" s="36">
        <f>SUM(E28*D28*12)</f>
        <v>62922.24000000002</v>
      </c>
    </row>
    <row r="29" spans="1:6" ht="18.75" x14ac:dyDescent="0.3">
      <c r="A29" s="3"/>
      <c r="B29" s="18" t="s">
        <v>89</v>
      </c>
      <c r="C29" s="6" t="s">
        <v>10</v>
      </c>
      <c r="D29" s="29">
        <v>3.18</v>
      </c>
      <c r="E29" s="35">
        <f>SUM(E28)</f>
        <v>1092.4000000000001</v>
      </c>
      <c r="F29" s="36">
        <f t="shared" ref="F29:F54" si="0">SUM(E29*D29*12)</f>
        <v>41685.984000000004</v>
      </c>
    </row>
    <row r="30" spans="1:6" ht="18.75" x14ac:dyDescent="0.3">
      <c r="A30" s="3"/>
      <c r="B30" s="18" t="s">
        <v>90</v>
      </c>
      <c r="C30" s="6" t="s">
        <v>10</v>
      </c>
      <c r="D30" s="29">
        <v>1.62</v>
      </c>
      <c r="E30" s="35">
        <f t="shared" ref="E30:E54" si="1">SUM(E29)</f>
        <v>1092.4000000000001</v>
      </c>
      <c r="F30" s="36">
        <f t="shared" si="0"/>
        <v>21236.256000000005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1092.4000000000001</v>
      </c>
      <c r="F31" s="36">
        <f t="shared" si="0"/>
        <v>0</v>
      </c>
    </row>
    <row r="32" spans="1:6" ht="15.75" customHeight="1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0.43</v>
      </c>
      <c r="E32" s="35">
        <f t="shared" si="1"/>
        <v>1092.4000000000001</v>
      </c>
      <c r="F32" s="36">
        <f t="shared" si="0"/>
        <v>5636.7840000000006</v>
      </c>
    </row>
    <row r="33" spans="1:6" ht="18.75" x14ac:dyDescent="0.3">
      <c r="A33" s="22"/>
      <c r="B33" s="18" t="s">
        <v>94</v>
      </c>
      <c r="C33" s="6" t="s">
        <v>10</v>
      </c>
      <c r="D33" s="29">
        <v>0.14000000000000001</v>
      </c>
      <c r="E33" s="35">
        <f t="shared" si="1"/>
        <v>1092.4000000000001</v>
      </c>
      <c r="F33" s="36">
        <f t="shared" si="0"/>
        <v>1835.2320000000004</v>
      </c>
    </row>
    <row r="34" spans="1:6" ht="18.75" x14ac:dyDescent="0.3">
      <c r="A34" s="22"/>
      <c r="B34" s="18" t="s">
        <v>95</v>
      </c>
      <c r="C34" s="6" t="s">
        <v>10</v>
      </c>
      <c r="D34" s="29">
        <v>0.28999999999999998</v>
      </c>
      <c r="E34" s="35">
        <f t="shared" si="1"/>
        <v>1092.4000000000001</v>
      </c>
      <c r="F34" s="36">
        <f t="shared" si="0"/>
        <v>3801.5519999999997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1092.4000000000001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1092.4000000000001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1092.4000000000001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1.4000000000000001</v>
      </c>
      <c r="E38" s="35">
        <f t="shared" si="1"/>
        <v>1092.4000000000001</v>
      </c>
      <c r="F38" s="36">
        <f t="shared" si="0"/>
        <v>18352.320000000003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0.93</v>
      </c>
      <c r="E39" s="35">
        <f t="shared" si="1"/>
        <v>1092.4000000000001</v>
      </c>
      <c r="F39" s="36">
        <f t="shared" si="0"/>
        <v>12191.184000000001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0.2</v>
      </c>
      <c r="E40" s="35">
        <f t="shared" si="1"/>
        <v>1092.4000000000001</v>
      </c>
      <c r="F40" s="36">
        <f t="shared" si="0"/>
        <v>2621.76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1092.4000000000001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0.2</v>
      </c>
      <c r="E42" s="35">
        <f t="shared" si="1"/>
        <v>1092.4000000000001</v>
      </c>
      <c r="F42" s="36">
        <f t="shared" si="0"/>
        <v>2621.76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1092.4000000000001</v>
      </c>
      <c r="F43" s="36">
        <f t="shared" si="0"/>
        <v>917.61600000000021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2.94</v>
      </c>
      <c r="E44" s="35">
        <f t="shared" si="1"/>
        <v>1092.4000000000001</v>
      </c>
      <c r="F44" s="36">
        <f t="shared" si="0"/>
        <v>38539.872000000003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3.67</v>
      </c>
      <c r="E45" s="35">
        <f t="shared" si="1"/>
        <v>1092.4000000000001</v>
      </c>
      <c r="F45" s="36">
        <f t="shared" si="0"/>
        <v>48109.296000000002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2.37</v>
      </c>
      <c r="E46" s="35">
        <f t="shared" si="1"/>
        <v>1092.4000000000001</v>
      </c>
      <c r="F46" s="36">
        <f t="shared" si="0"/>
        <v>31067.856000000003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1</v>
      </c>
      <c r="E47" s="35">
        <f t="shared" si="1"/>
        <v>1092.4000000000001</v>
      </c>
      <c r="F47" s="36">
        <f t="shared" si="0"/>
        <v>13108.800000000001</v>
      </c>
    </row>
    <row r="48" spans="1:6" ht="18.75" x14ac:dyDescent="0.3">
      <c r="A48" s="22"/>
      <c r="B48" s="18" t="s">
        <v>112</v>
      </c>
      <c r="C48" s="1" t="s">
        <v>10</v>
      </c>
      <c r="D48" s="31">
        <v>0.3</v>
      </c>
      <c r="E48" s="35">
        <f t="shared" si="1"/>
        <v>1092.4000000000001</v>
      </c>
      <c r="F48" s="36">
        <f t="shared" si="0"/>
        <v>3932.6400000000003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1.94</v>
      </c>
      <c r="E49" s="35">
        <f t="shared" si="1"/>
        <v>1092.4000000000001</v>
      </c>
      <c r="F49" s="36">
        <f t="shared" si="0"/>
        <v>25431.072000000004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1092.4000000000001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0.19</v>
      </c>
      <c r="E51" s="35">
        <f t="shared" si="1"/>
        <v>1092.4000000000001</v>
      </c>
      <c r="F51" s="36">
        <f t="shared" si="0"/>
        <v>2490.672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1092.4000000000001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1092.4000000000001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2.6</v>
      </c>
      <c r="E54" s="35">
        <f t="shared" si="1"/>
        <v>1092.4000000000001</v>
      </c>
      <c r="F54" s="36">
        <f t="shared" si="0"/>
        <v>34082.880000000005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17.97</v>
      </c>
      <c r="E55" s="37"/>
      <c r="F55" s="37">
        <f t="shared" ref="F55" si="3">SUM(F28+F32+F38+F44+F45+F49+F50+F51+F53+F54)</f>
        <v>235565.13600000006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15"/>
      <c r="E70" s="15"/>
      <c r="F70" s="47"/>
    </row>
    <row r="71" spans="1:6" ht="15.75" x14ac:dyDescent="0.25">
      <c r="A71" s="44"/>
      <c r="B71" s="46"/>
      <c r="C71" s="48"/>
      <c r="D71" s="26"/>
      <c r="E71" s="26"/>
      <c r="F71" s="48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15"/>
      <c r="E85" s="15"/>
      <c r="F85" s="47"/>
    </row>
    <row r="86" spans="1:6" ht="15.75" x14ac:dyDescent="0.25">
      <c r="A86" s="44"/>
      <c r="B86" s="46"/>
      <c r="C86" s="48"/>
      <c r="D86" s="26"/>
      <c r="E86" s="26"/>
      <c r="F86" s="48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15"/>
      <c r="E100" s="15"/>
      <c r="F100" s="47"/>
    </row>
    <row r="101" spans="1:6" ht="15.75" x14ac:dyDescent="0.25">
      <c r="A101" s="44"/>
      <c r="B101" s="46"/>
      <c r="C101" s="48"/>
      <c r="D101" s="26"/>
      <c r="E101" s="26"/>
      <c r="F101" s="48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15"/>
      <c r="E115" s="15"/>
      <c r="F115" s="47"/>
    </row>
    <row r="116" spans="1:6" ht="15.75" x14ac:dyDescent="0.25">
      <c r="A116" s="44"/>
      <c r="B116" s="46"/>
      <c r="C116" s="48"/>
      <c r="D116" s="26"/>
      <c r="E116" s="26"/>
      <c r="F116" s="48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15"/>
      <c r="E130" s="15"/>
      <c r="F130" s="47"/>
    </row>
    <row r="131" spans="1:6" ht="15.75" x14ac:dyDescent="0.25">
      <c r="A131" s="44"/>
      <c r="B131" s="46"/>
      <c r="C131" s="48"/>
      <c r="D131" s="26"/>
      <c r="E131" s="26"/>
      <c r="F131" s="48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</vt:lpstr>
      <vt:lpstr>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2024-06-25T10:35:55Z</dcterms:modified>
</cp:coreProperties>
</file>