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firstSheet="2" activeTab="2"/>
  </bookViews>
  <sheets>
    <sheet name="2" sheetId="2" state="hidden" r:id="rId1"/>
    <sheet name="3" sheetId="3" state="hidden" r:id="rId2"/>
    <sheet name="4" sheetId="7" r:id="rId3"/>
    <sheet name="6" sheetId="4" state="hidden" r:id="rId4"/>
    <sheet name="7" sheetId="6" state="hidden" r:id="rId5"/>
    <sheet name="8" sheetId="5" state="hidden" r:id="rId6"/>
  </sheets>
  <calcPr calcId="152511"/>
</workbook>
</file>

<file path=xl/calcChain.xml><?xml version="1.0" encoding="utf-8"?>
<calcChain xmlns="http://schemas.openxmlformats.org/spreadsheetml/2006/main">
  <c r="D45" i="5" l="1"/>
  <c r="D38" i="5"/>
  <c r="D32" i="5"/>
  <c r="D28" i="5"/>
  <c r="D55" i="5" s="1"/>
  <c r="D45" i="6"/>
  <c r="D38" i="6"/>
  <c r="D32" i="6"/>
  <c r="D28" i="6"/>
  <c r="D55" i="6" s="1"/>
  <c r="D45" i="4"/>
  <c r="D38" i="4"/>
  <c r="D32" i="4"/>
  <c r="D28" i="4"/>
  <c r="D55" i="4" s="1"/>
  <c r="D45" i="7"/>
  <c r="D38" i="7"/>
  <c r="D32" i="7"/>
  <c r="D28" i="7"/>
  <c r="D55" i="7" s="1"/>
  <c r="D45" i="3"/>
  <c r="D38" i="3"/>
  <c r="D32" i="3"/>
  <c r="D28" i="3"/>
  <c r="D55" i="3" s="1"/>
  <c r="D45" i="2"/>
  <c r="D38" i="2"/>
  <c r="D32" i="2"/>
  <c r="D28" i="2"/>
  <c r="D55" i="2" s="1"/>
  <c r="E29" i="5" l="1"/>
  <c r="E30" i="5" s="1"/>
  <c r="E28" i="5"/>
  <c r="F28" i="5" s="1"/>
  <c r="E28" i="6"/>
  <c r="E29" i="6" s="1"/>
  <c r="E28" i="4"/>
  <c r="E29" i="4" s="1"/>
  <c r="E28" i="7"/>
  <c r="E29" i="7" s="1"/>
  <c r="E29" i="3"/>
  <c r="F29" i="3" s="1"/>
  <c r="E28" i="3"/>
  <c r="F28" i="3" s="1"/>
  <c r="F30" i="5" l="1"/>
  <c r="E31" i="5"/>
  <c r="F29" i="5"/>
  <c r="F29" i="6"/>
  <c r="E30" i="6"/>
  <c r="F28" i="6"/>
  <c r="E30" i="4"/>
  <c r="F29" i="4"/>
  <c r="F28" i="4"/>
  <c r="E30" i="7"/>
  <c r="F29" i="7"/>
  <c r="F28" i="7"/>
  <c r="E30" i="3"/>
  <c r="E32" i="5" l="1"/>
  <c r="F31" i="5"/>
  <c r="E31" i="6"/>
  <c r="F30" i="6"/>
  <c r="E31" i="4"/>
  <c r="F30" i="4"/>
  <c r="E31" i="7"/>
  <c r="F30" i="7"/>
  <c r="E31" i="3"/>
  <c r="F30" i="3"/>
  <c r="E33" i="5" l="1"/>
  <c r="F32" i="5"/>
  <c r="E32" i="6"/>
  <c r="F31" i="6"/>
  <c r="E32" i="4"/>
  <c r="F31" i="4"/>
  <c r="F31" i="7"/>
  <c r="E32" i="7"/>
  <c r="E32" i="3"/>
  <c r="F31" i="3"/>
  <c r="E34" i="5" l="1"/>
  <c r="F33" i="5"/>
  <c r="F32" i="6"/>
  <c r="E33" i="6"/>
  <c r="F32" i="4"/>
  <c r="E33" i="4"/>
  <c r="F32" i="7"/>
  <c r="E33" i="7"/>
  <c r="F32" i="3"/>
  <c r="E33" i="3"/>
  <c r="E35" i="5" l="1"/>
  <c r="F34" i="5"/>
  <c r="E34" i="6"/>
  <c r="F33" i="6"/>
  <c r="F33" i="4"/>
  <c r="E34" i="4"/>
  <c r="E34" i="7"/>
  <c r="F33" i="7"/>
  <c r="E34" i="3"/>
  <c r="F33" i="3"/>
  <c r="E36" i="5" l="1"/>
  <c r="F35" i="5"/>
  <c r="F34" i="6"/>
  <c r="E35" i="6"/>
  <c r="F34" i="4"/>
  <c r="E35" i="4"/>
  <c r="F34" i="7"/>
  <c r="E35" i="7"/>
  <c r="F34" i="3"/>
  <c r="E35" i="3"/>
  <c r="E37" i="5" l="1"/>
  <c r="F36" i="5"/>
  <c r="E36" i="6"/>
  <c r="F35" i="6"/>
  <c r="E36" i="4"/>
  <c r="F35" i="4"/>
  <c r="F35" i="7"/>
  <c r="E36" i="7"/>
  <c r="E36" i="3"/>
  <c r="F35" i="3"/>
  <c r="F37" i="5" l="1"/>
  <c r="E38" i="5"/>
  <c r="F36" i="6"/>
  <c r="E37" i="6"/>
  <c r="F36" i="4"/>
  <c r="E37" i="4"/>
  <c r="F36" i="7"/>
  <c r="E37" i="7"/>
  <c r="F36" i="3"/>
  <c r="E37" i="3"/>
  <c r="E39" i="5" l="1"/>
  <c r="F38" i="5"/>
  <c r="E38" i="6"/>
  <c r="F37" i="6"/>
  <c r="E38" i="4"/>
  <c r="F37" i="4"/>
  <c r="E38" i="7"/>
  <c r="F37" i="7"/>
  <c r="E38" i="3"/>
  <c r="F37" i="3"/>
  <c r="F39" i="5" l="1"/>
  <c r="E40" i="5"/>
  <c r="E39" i="6"/>
  <c r="F38" i="6"/>
  <c r="E39" i="4"/>
  <c r="F38" i="4"/>
  <c r="F38" i="7"/>
  <c r="E39" i="7"/>
  <c r="E39" i="3"/>
  <c r="F38" i="3"/>
  <c r="E41" i="5" l="1"/>
  <c r="F40" i="5"/>
  <c r="E40" i="6"/>
  <c r="F39" i="6"/>
  <c r="E40" i="4"/>
  <c r="F39" i="4"/>
  <c r="E40" i="7"/>
  <c r="F39" i="7"/>
  <c r="E40" i="3"/>
  <c r="F39" i="3"/>
  <c r="F41" i="5" l="1"/>
  <c r="E42" i="5"/>
  <c r="F40" i="6"/>
  <c r="E41" i="6"/>
  <c r="E41" i="4"/>
  <c r="F40" i="4"/>
  <c r="E41" i="7"/>
  <c r="F40" i="7"/>
  <c r="F40" i="3"/>
  <c r="E41" i="3"/>
  <c r="E43" i="5" l="1"/>
  <c r="F42" i="5"/>
  <c r="E42" i="6"/>
  <c r="F41" i="6"/>
  <c r="E42" i="4"/>
  <c r="F41" i="4"/>
  <c r="E42" i="7"/>
  <c r="F41" i="7"/>
  <c r="E42" i="3"/>
  <c r="F41" i="3"/>
  <c r="F43" i="5" l="1"/>
  <c r="E44" i="5"/>
  <c r="E43" i="6"/>
  <c r="F42" i="6"/>
  <c r="F42" i="4"/>
  <c r="E43" i="4"/>
  <c r="F42" i="7"/>
  <c r="E43" i="7"/>
  <c r="E43" i="3"/>
  <c r="F42" i="3"/>
  <c r="E45" i="5" l="1"/>
  <c r="F44" i="5"/>
  <c r="E44" i="6"/>
  <c r="F43" i="6"/>
  <c r="E44" i="4"/>
  <c r="F43" i="4"/>
  <c r="E44" i="7"/>
  <c r="F43" i="7"/>
  <c r="E44" i="3"/>
  <c r="F43" i="3"/>
  <c r="E28" i="2"/>
  <c r="F28" i="2" s="1"/>
  <c r="E46" i="5" l="1"/>
  <c r="F45" i="5"/>
  <c r="E45" i="6"/>
  <c r="F44" i="6"/>
  <c r="E45" i="4"/>
  <c r="F44" i="4"/>
  <c r="E45" i="7"/>
  <c r="F44" i="7"/>
  <c r="E45" i="3"/>
  <c r="F44" i="3"/>
  <c r="E29" i="2"/>
  <c r="E30" i="2" s="1"/>
  <c r="E31" i="2" s="1"/>
  <c r="F29" i="2"/>
  <c r="E47" i="5" l="1"/>
  <c r="F46" i="5"/>
  <c r="F45" i="6"/>
  <c r="E46" i="6"/>
  <c r="F45" i="4"/>
  <c r="E46" i="4"/>
  <c r="F45" i="7"/>
  <c r="E46" i="7"/>
  <c r="F45" i="3"/>
  <c r="E46" i="3"/>
  <c r="F30" i="2"/>
  <c r="F31" i="2"/>
  <c r="E32" i="2"/>
  <c r="E48" i="5" l="1"/>
  <c r="F47" i="5"/>
  <c r="E47" i="6"/>
  <c r="F46" i="6"/>
  <c r="E47" i="4"/>
  <c r="F46" i="4"/>
  <c r="E47" i="7"/>
  <c r="F46" i="7"/>
  <c r="E47" i="3"/>
  <c r="F46" i="3"/>
  <c r="E33" i="2"/>
  <c r="F32" i="2"/>
  <c r="E49" i="5" l="1"/>
  <c r="F48" i="5"/>
  <c r="F47" i="6"/>
  <c r="E48" i="6"/>
  <c r="F47" i="4"/>
  <c r="E48" i="4"/>
  <c r="F47" i="7"/>
  <c r="E48" i="7"/>
  <c r="F47" i="3"/>
  <c r="E48" i="3"/>
  <c r="F33" i="2"/>
  <c r="E34" i="2"/>
  <c r="E50" i="5" l="1"/>
  <c r="F49" i="5"/>
  <c r="E49" i="6"/>
  <c r="F48" i="6"/>
  <c r="F48" i="4"/>
  <c r="E49" i="4"/>
  <c r="E49" i="7"/>
  <c r="F48" i="7"/>
  <c r="E49" i="3"/>
  <c r="F48" i="3"/>
  <c r="E35" i="2"/>
  <c r="F34" i="2"/>
  <c r="E51" i="5" l="1"/>
  <c r="F50" i="5"/>
  <c r="F49" i="6"/>
  <c r="E50" i="6"/>
  <c r="F49" i="4"/>
  <c r="E50" i="4"/>
  <c r="F49" i="7"/>
  <c r="E50" i="7"/>
  <c r="F49" i="3"/>
  <c r="E50" i="3"/>
  <c r="F35" i="2"/>
  <c r="E36" i="2"/>
  <c r="E52" i="5" l="1"/>
  <c r="F51" i="5"/>
  <c r="E51" i="6"/>
  <c r="F50" i="6"/>
  <c r="E51" i="4"/>
  <c r="F50" i="4"/>
  <c r="E51" i="7"/>
  <c r="F50" i="7"/>
  <c r="E51" i="3"/>
  <c r="F50" i="3"/>
  <c r="E37" i="2"/>
  <c r="F36" i="2"/>
  <c r="E53" i="5" l="1"/>
  <c r="F52" i="5"/>
  <c r="F51" i="6"/>
  <c r="E52" i="6"/>
  <c r="F51" i="4"/>
  <c r="E52" i="4"/>
  <c r="F51" i="7"/>
  <c r="E52" i="7"/>
  <c r="F51" i="3"/>
  <c r="E52" i="3"/>
  <c r="F37" i="2"/>
  <c r="E38" i="2"/>
  <c r="E54" i="5" l="1"/>
  <c r="F54" i="5" s="1"/>
  <c r="F53" i="5"/>
  <c r="F55" i="5" s="1"/>
  <c r="F15" i="5" s="1"/>
  <c r="F16" i="5" s="1"/>
  <c r="E53" i="6"/>
  <c r="F52" i="6"/>
  <c r="E53" i="4"/>
  <c r="F52" i="4"/>
  <c r="E53" i="7"/>
  <c r="F52" i="7"/>
  <c r="E53" i="3"/>
  <c r="F52" i="3"/>
  <c r="E39" i="2"/>
  <c r="F38" i="2"/>
  <c r="F22" i="5" l="1"/>
  <c r="F24" i="5" s="1"/>
  <c r="F17" i="5"/>
  <c r="F53" i="6"/>
  <c r="E54" i="6"/>
  <c r="F54" i="6" s="1"/>
  <c r="F53" i="4"/>
  <c r="E54" i="4"/>
  <c r="F54" i="4" s="1"/>
  <c r="F53" i="7"/>
  <c r="E54" i="7"/>
  <c r="F54" i="7" s="1"/>
  <c r="F53" i="3"/>
  <c r="E54" i="3"/>
  <c r="F54" i="3" s="1"/>
  <c r="E40" i="2"/>
  <c r="F39" i="2"/>
  <c r="F55" i="6" l="1"/>
  <c r="F15" i="6" s="1"/>
  <c r="F16" i="6" s="1"/>
  <c r="F55" i="4"/>
  <c r="F15" i="4" s="1"/>
  <c r="F16" i="4" s="1"/>
  <c r="F55" i="7"/>
  <c r="F15" i="7" s="1"/>
  <c r="F16" i="7" s="1"/>
  <c r="F55" i="3"/>
  <c r="F15" i="3" s="1"/>
  <c r="F16" i="3" s="1"/>
  <c r="E41" i="2"/>
  <c r="F40" i="2"/>
  <c r="F22" i="6" l="1"/>
  <c r="F24" i="6" s="1"/>
  <c r="F17" i="6"/>
  <c r="F22" i="4"/>
  <c r="F24" i="4" s="1"/>
  <c r="F17" i="4"/>
  <c r="F22" i="7"/>
  <c r="F24" i="7" s="1"/>
  <c r="F17" i="7"/>
  <c r="F17" i="3"/>
  <c r="F22" i="3"/>
  <c r="F24" i="3" s="1"/>
  <c r="E42" i="2"/>
  <c r="F41" i="2"/>
  <c r="E43" i="2" l="1"/>
  <c r="F42" i="2"/>
  <c r="E44" i="2" l="1"/>
  <c r="F43" i="2"/>
  <c r="F44" i="2" l="1"/>
  <c r="E45" i="2"/>
  <c r="E46" i="2" l="1"/>
  <c r="F45" i="2"/>
  <c r="F46" i="2" l="1"/>
  <c r="E47" i="2"/>
  <c r="E48" i="2" l="1"/>
  <c r="F47" i="2"/>
  <c r="F48" i="2" l="1"/>
  <c r="E49" i="2"/>
  <c r="E50" i="2" l="1"/>
  <c r="F49" i="2"/>
  <c r="F50" i="2" l="1"/>
  <c r="E51" i="2"/>
  <c r="E52" i="2" l="1"/>
  <c r="F51" i="2"/>
  <c r="F52" i="2" l="1"/>
  <c r="E53" i="2"/>
  <c r="E54" i="2" l="1"/>
  <c r="F54" i="2" s="1"/>
  <c r="F53" i="2"/>
  <c r="F55" i="2" s="1"/>
  <c r="F15" i="2" s="1"/>
  <c r="F16" i="2" s="1"/>
  <c r="F17" i="2" l="1"/>
  <c r="F22" i="2"/>
  <c r="F24" i="2" s="1"/>
</calcChain>
</file>

<file path=xl/sharedStrings.xml><?xml version="1.0" encoding="utf-8"?>
<sst xmlns="http://schemas.openxmlformats.org/spreadsheetml/2006/main" count="1920" uniqueCount="131">
  <si>
    <t>№п/п</t>
  </si>
  <si>
    <t>Наименование параметра</t>
  </si>
  <si>
    <t>Единица измерения</t>
  </si>
  <si>
    <t>Значение</t>
  </si>
  <si>
    <t>Дата заполнения/ внесения изменений</t>
  </si>
  <si>
    <t>-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</si>
  <si>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</si>
  <si>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</si>
  <si>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</si>
  <si>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</si>
  <si>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</si>
  <si>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</si>
  <si>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</si>
  <si>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</si>
  <si>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Получено денежных средств, в том числе</t>
  </si>
  <si>
    <t>— денежных средств от собственников/нанимателей помещений</t>
  </si>
  <si>
    <t>— целевых взносов от собственников/нанимателей помещений</t>
  </si>
  <si>
    <t>— субсидий</t>
  </si>
  <si>
    <t>— денежных средств от использования общего имущества</t>
  </si>
  <si>
    <t>—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</si>
  <si>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</si>
  <si>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</si>
  <si>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</si>
  <si>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</si>
  <si>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Наименование работ (услуг)</t>
  </si>
  <si>
    <t>Годовая фактическая стоимость работ (услуг) руб.</t>
  </si>
  <si>
    <t>ИТОГО</t>
  </si>
  <si>
    <t>Информация о наличии претензий по качеству выполненных работ (ока-занных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</si>
  <si>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</si>
  <si>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</si>
  <si>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</si>
  <si>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</si>
  <si>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Информация о предоставленных коммунальных услугах (заполняется по каждой коммунальной услуге)*</t>
  </si>
  <si>
    <t>Вид коммунальной услуги</t>
  </si>
  <si>
    <t>—</t>
  </si>
  <si>
    <t>Отопление</t>
  </si>
  <si>
    <t>ГКал</t>
  </si>
  <si>
    <t>Общий объем потребления</t>
  </si>
  <si>
    <t>нат.показ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</si>
  <si>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</si>
  <si>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</si>
  <si>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</si>
  <si>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</si>
  <si>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</si>
  <si>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</si>
  <si>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уплаченных поставщику (поставщикам) коммунального ресурса</t>
  </si>
  <si>
    <t>ед.</t>
  </si>
  <si>
    <t>Холодное водоснабжение</t>
  </si>
  <si>
    <t>м3</t>
  </si>
  <si>
    <t>Горячее водоснабжение</t>
  </si>
  <si>
    <t>Водоотведение</t>
  </si>
  <si>
    <t>Электроэнергия</t>
  </si>
  <si>
    <t>кВт.ч</t>
  </si>
  <si>
    <t>Информация о ведении претензионно-исковой работы в отношении по-требителей-должников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</si>
  <si>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</si>
  <si>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</si>
  <si>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</si>
  <si>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</si>
  <si>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</si>
  <si>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</si>
  <si>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</si>
  <si>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</si>
  <si>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</si>
  <si>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</si>
  <si>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</si>
  <si>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</si>
  <si>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</si>
  <si>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</si>
  <si>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</si>
  <si>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</si>
  <si>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</si>
  <si>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</si>
  <si>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</si>
  <si>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</si>
  <si>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</si>
  <si>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</si>
  <si>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</si>
  <si>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</si>
  <si>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</si>
  <si>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</si>
  <si>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</si>
  <si>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</si>
  <si>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</si>
  <si>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</si>
  <si>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</si>
  <si>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43</t>
  </si>
  <si>
    <t>44</t>
  </si>
  <si>
    <t>45</t>
  </si>
  <si>
    <t>Ремонт общего имущества многоквартирного дома:, в т.ч.</t>
  </si>
  <si>
    <t>конструктивных элементов</t>
  </si>
  <si>
    <t>инженерного оборудования</t>
  </si>
  <si>
    <t>Содержание общего имущества многоквартирного дома:</t>
  </si>
  <si>
    <t>3.1.</t>
  </si>
  <si>
    <t>Содержание конструктивных элементов</t>
  </si>
  <si>
    <t xml:space="preserve"> - стен, фасадов, оконных и дверных заполнений</t>
  </si>
  <si>
    <t xml:space="preserve"> - кровли</t>
  </si>
  <si>
    <t xml:space="preserve"> - водостоков</t>
  </si>
  <si>
    <t xml:space="preserve"> - утепление выгребных ям</t>
  </si>
  <si>
    <t xml:space="preserve"> - содержание подвалов (дезинсекция, дератизация), уборка мусора</t>
  </si>
  <si>
    <t>3.2.</t>
  </si>
  <si>
    <t>Техническое содержание общих коммуникаций:</t>
  </si>
  <si>
    <t xml:space="preserve"> - центрального отопления</t>
  </si>
  <si>
    <t xml:space="preserve"> - водоснабжения</t>
  </si>
  <si>
    <t xml:space="preserve"> - горячего водоснабжения</t>
  </si>
  <si>
    <t xml:space="preserve"> - канализации</t>
  </si>
  <si>
    <t xml:space="preserve"> - электроснабжения</t>
  </si>
  <si>
    <t>3.3.</t>
  </si>
  <si>
    <t>Содержание аварийно-ремонтной службы</t>
  </si>
  <si>
    <t>3.4.</t>
  </si>
  <si>
    <t>Уборка придомовой территории, в т.ч.:</t>
  </si>
  <si>
    <t xml:space="preserve"> - содержание дворников</t>
  </si>
  <si>
    <t xml:space="preserve"> - механизированная уборка дворов</t>
  </si>
  <si>
    <t xml:space="preserve"> - подсыпка придомовой территории</t>
  </si>
  <si>
    <t>3.5.</t>
  </si>
  <si>
    <t>Уборка помещений общего пользования</t>
  </si>
  <si>
    <t>3.6.</t>
  </si>
  <si>
    <t>Содержание общедомовых приборов учета (тепловой энергии, горячего водоснабжения)</t>
  </si>
  <si>
    <t>3.7.</t>
  </si>
  <si>
    <t>Содержание мест накопления твердых коммунальных отходов (контейнерных площадок)</t>
  </si>
  <si>
    <t>3.8.</t>
  </si>
  <si>
    <t>Сбор, вывоз жидких бытовых отходов</t>
  </si>
  <si>
    <t>3.9.</t>
  </si>
  <si>
    <t>Содержание и текущий ремонт внутридомового газового оборудования</t>
  </si>
  <si>
    <t>Управление жилым фондом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</si>
  <si>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(услуг))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</si>
  <si>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пер. Школьный д. 2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</si>
  <si>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пер. Школьный д. 3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</si>
  <si>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пер. Школьный д. 4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</si>
  <si>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пер. Школьный д. 6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</si>
  <si>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пер. Школьный д. 7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</si>
  <si>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пер. Школьный д.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</si>
</sst>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7" xfId="0" applyNumberFormat="1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left" vertical="center" wrapText="1"/>
    </xf>
    <xf numFmtId="0" fontId="2" fillId="0" borderId="7" xfId="0" applyNumberFormat="1" applyFont="1" applyBorder="1" applyAlignment="1">
      <alignment horizontal="left"/>
    </xf>
    <xf numFmtId="0" fontId="3" fillId="0" borderId="7" xfId="0" applyNumberFormat="1" applyFont="1" applyBorder="1" applyAlignment="1">
      <alignment horizontal="left" wrapText="1"/>
    </xf>
    <xf numFmtId="1" fontId="3" fillId="0" borderId="7" xfId="0" applyNumberFormat="1" applyFont="1" applyBorder="1" applyAlignment="1">
      <alignment horizontal="right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/>
    </xf>
    <xf numFmtId="0" fontId="4" fillId="0" borderId="11" xfId="0" applyFont="1" applyBorder="1" applyAlignment="1">
      <alignment horizontal="left" wrapText="1"/>
    </xf>
    <xf numFmtId="0" fontId="5" fillId="0" borderId="11" xfId="0" applyFont="1" applyBorder="1"/>
    <xf numFmtId="0" fontId="4" fillId="0" borderId="11" xfId="0" applyFont="1" applyBorder="1" applyAlignment="1">
      <alignment wrapText="1"/>
    </xf>
    <xf numFmtId="0" fontId="6" fillId="0" borderId="11" xfId="0" applyFont="1" applyBorder="1" applyAlignment="1">
      <alignment horizontal="center"/>
    </xf>
    <xf numFmtId="0" fontId="6" fillId="0" borderId="11" xfId="0" applyFont="1" applyBorder="1"/>
    <xf numFmtId="0" fontId="5" fillId="0" borderId="11" xfId="0" applyFont="1" applyBorder="1" applyAlignment="1">
      <alignment horizontal="center"/>
    </xf>
    <xf numFmtId="0" fontId="6" fillId="0" borderId="11" xfId="0" applyFont="1" applyBorder="1" applyAlignment="1">
      <alignment wrapText="1"/>
    </xf>
    <xf numFmtId="0" fontId="4" fillId="0" borderId="11" xfId="0" applyFont="1" applyBorder="1"/>
    <xf numFmtId="0" fontId="3" fillId="0" borderId="13" xfId="0" applyNumberFormat="1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center" vertical="center" wrapText="1"/>
    </xf>
    <xf numFmtId="2" fontId="4" fillId="0" borderId="11" xfId="0" applyNumberFormat="1" applyFont="1" applyFill="1" applyBorder="1" applyAlignment="1">
      <alignment horizontal="center"/>
    </xf>
    <xf numFmtId="2" fontId="5" fillId="0" borderId="11" xfId="0" applyNumberFormat="1" applyFont="1" applyFill="1" applyBorder="1" applyAlignment="1">
      <alignment horizontal="center"/>
    </xf>
    <xf numFmtId="2" fontId="6" fillId="0" borderId="11" xfId="0" applyNumberFormat="1" applyFont="1" applyFill="1" applyBorder="1" applyAlignment="1">
      <alignment horizontal="center"/>
    </xf>
    <xf numFmtId="2" fontId="8" fillId="0" borderId="11" xfId="0" applyNumberFormat="1" applyFont="1" applyFill="1" applyBorder="1" applyAlignment="1">
      <alignment horizontal="center"/>
    </xf>
    <xf numFmtId="2" fontId="7" fillId="0" borderId="11" xfId="0" applyNumberFormat="1" applyFont="1" applyFill="1" applyBorder="1" applyAlignment="1">
      <alignment horizontal="center"/>
    </xf>
    <xf numFmtId="0" fontId="9" fillId="0" borderId="7" xfId="0" applyNumberFormat="1" applyFont="1" applyBorder="1" applyAlignment="1">
      <alignment horizontal="center" vertical="center" wrapText="1"/>
    </xf>
    <xf numFmtId="0" fontId="9" fillId="0" borderId="7" xfId="0" applyNumberFormat="1" applyFont="1" applyBorder="1" applyAlignment="1">
      <alignment horizontal="center" wrapText="1"/>
    </xf>
    <xf numFmtId="2" fontId="4" fillId="0" borderId="0" xfId="0" applyNumberFormat="1" applyFont="1" applyFill="1" applyBorder="1" applyAlignment="1">
      <alignment horizontal="center"/>
    </xf>
    <xf numFmtId="2" fontId="7" fillId="0" borderId="7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0" fillId="0" borderId="0" xfId="0" applyFont="1"/>
    <xf numFmtId="0" fontId="1" fillId="0" borderId="7" xfId="0" applyNumberFormat="1" applyFont="1" applyBorder="1" applyAlignment="1">
      <alignment horizontal="center" vertical="center" wrapText="1"/>
    </xf>
    <xf numFmtId="2" fontId="3" fillId="0" borderId="8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right" vertical="center" wrapText="1"/>
    </xf>
    <xf numFmtId="0" fontId="3" fillId="0" borderId="10" xfId="0" applyNumberFormat="1" applyFont="1" applyBorder="1" applyAlignment="1">
      <alignment horizontal="right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10" xfId="0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4" t="s">
        <v>125</v>
      </c>
      <c r="B1" s="44"/>
      <c r="C1" s="44"/>
      <c r="D1" s="44"/>
      <c r="E1" s="44"/>
      <c r="F1" s="44"/>
      <c r="G1" s="41">
        <v>211.1</v>
      </c>
    </row>
    <row r="2" spans="1:7" x14ac:dyDescent="0.25">
      <c r="A2" s="51"/>
      <c r="B2" s="52"/>
      <c r="C2" s="52"/>
      <c r="D2" s="52"/>
      <c r="E2" s="52"/>
      <c r="F2" s="53"/>
    </row>
    <row r="3" spans="1:7" x14ac:dyDescent="0.25">
      <c r="A3" s="51"/>
      <c r="B3" s="52"/>
      <c r="C3" s="52"/>
      <c r="D3" s="52"/>
      <c r="E3" s="52"/>
      <c r="F3" s="53"/>
    </row>
    <row r="4" spans="1:7" x14ac:dyDescent="0.25">
      <c r="A4" s="51"/>
      <c r="B4" s="52"/>
      <c r="C4" s="52"/>
      <c r="D4" s="52"/>
      <c r="E4" s="52"/>
      <c r="F4" s="53"/>
    </row>
    <row r="5" spans="1:7" x14ac:dyDescent="0.25">
      <c r="A5" s="54"/>
      <c r="B5" s="55"/>
      <c r="C5" s="55"/>
      <c r="D5" s="55"/>
      <c r="E5" s="55"/>
      <c r="F5" s="56"/>
    </row>
    <row r="6" spans="1:7" ht="31.5" x14ac:dyDescent="0.25">
      <c r="A6" s="1" t="s">
        <v>0</v>
      </c>
      <c r="B6" s="42" t="s">
        <v>1</v>
      </c>
      <c r="C6" s="42" t="s">
        <v>2</v>
      </c>
      <c r="D6" s="42"/>
      <c r="E6" s="42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2" t="s">
        <v>1</v>
      </c>
      <c r="C10" s="42" t="s">
        <v>2</v>
      </c>
      <c r="D10" s="42"/>
      <c r="E10" s="42"/>
      <c r="F10" s="1" t="s">
        <v>3</v>
      </c>
    </row>
    <row r="11" spans="1:7" ht="15.75" customHeight="1" x14ac:dyDescent="0.25">
      <c r="A11" s="57" t="s">
        <v>8</v>
      </c>
      <c r="B11" s="57"/>
      <c r="C11" s="57"/>
      <c r="D11" s="57"/>
      <c r="E11" s="57"/>
      <c r="F11" s="57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35">
        <v>2689.13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45521.603999999992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44786.453999999991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44786.453999999991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44786.453999999991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3">
        <f>F22-F55-F14</f>
        <v>-3424.2800000000016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3424.28</v>
      </c>
    </row>
    <row r="26" spans="1:6" ht="15.75" customHeight="1" x14ac:dyDescent="0.25">
      <c r="A26" s="44" t="s">
        <v>124</v>
      </c>
      <c r="B26" s="44"/>
      <c r="C26" s="44"/>
      <c r="D26" s="44"/>
      <c r="E26" s="44"/>
      <c r="F26" s="44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211.1</v>
      </c>
      <c r="F28" s="33">
        <f>SUM(E28*D28*12)</f>
        <v>12159.36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211.1</v>
      </c>
      <c r="F29" s="33">
        <f t="shared" ref="F29:F54" si="0">SUM(E29*D29*12)</f>
        <v>8055.576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211.1</v>
      </c>
      <c r="F30" s="33">
        <f t="shared" si="0"/>
        <v>4103.7840000000006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211.1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211.1</v>
      </c>
      <c r="F32" s="33">
        <f t="shared" si="0"/>
        <v>1089.2759999999998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211.1</v>
      </c>
      <c r="F33" s="33">
        <f t="shared" si="0"/>
        <v>354.64800000000002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211.1</v>
      </c>
      <c r="F34" s="33">
        <f t="shared" si="0"/>
        <v>734.62799999999993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211.1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211.1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211.1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211.1</v>
      </c>
      <c r="F38" s="33">
        <f t="shared" si="0"/>
        <v>3546.4800000000005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211.1</v>
      </c>
      <c r="F39" s="33">
        <f t="shared" si="0"/>
        <v>2355.8760000000002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211.1</v>
      </c>
      <c r="F40" s="33">
        <f t="shared" si="0"/>
        <v>506.64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211.1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211.1</v>
      </c>
      <c r="F42" s="33">
        <f t="shared" si="0"/>
        <v>506.64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211.1</v>
      </c>
      <c r="F43" s="33">
        <f t="shared" si="0"/>
        <v>177.32400000000001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211.1</v>
      </c>
      <c r="F44" s="33">
        <f t="shared" si="0"/>
        <v>7447.6080000000002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211.1</v>
      </c>
      <c r="F45" s="33">
        <f t="shared" si="0"/>
        <v>9296.8439999999991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211.1</v>
      </c>
      <c r="F46" s="33">
        <f t="shared" si="0"/>
        <v>6003.6840000000002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211.1</v>
      </c>
      <c r="F47" s="33">
        <f t="shared" si="0"/>
        <v>2533.1999999999998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211.1</v>
      </c>
      <c r="F48" s="33">
        <f t="shared" si="0"/>
        <v>759.96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211.1</v>
      </c>
      <c r="F49" s="33">
        <f t="shared" si="0"/>
        <v>4914.4079999999994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211.1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211.1</v>
      </c>
      <c r="F51" s="33">
        <f t="shared" si="0"/>
        <v>481.30799999999999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211.1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211.1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211.1</v>
      </c>
      <c r="F54" s="33">
        <f t="shared" si="0"/>
        <v>6586.32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45521.603999999992</v>
      </c>
    </row>
    <row r="56" spans="1:6" ht="15.75" customHeight="1" x14ac:dyDescent="0.25">
      <c r="A56" s="58" t="s">
        <v>27</v>
      </c>
      <c r="B56" s="59"/>
      <c r="C56" s="59"/>
      <c r="D56" s="59"/>
      <c r="E56" s="59"/>
      <c r="F56" s="60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1" t="s">
        <v>32</v>
      </c>
      <c r="B67" s="61"/>
      <c r="C67" s="61"/>
      <c r="D67" s="61"/>
      <c r="E67" s="61"/>
      <c r="F67" s="61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37"/>
      <c r="E70" s="37"/>
      <c r="F70" s="49"/>
    </row>
    <row r="71" spans="1:6" ht="15.75" x14ac:dyDescent="0.25">
      <c r="A71" s="46"/>
      <c r="B71" s="48"/>
      <c r="C71" s="50"/>
      <c r="D71" s="38"/>
      <c r="E71" s="38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37"/>
      <c r="E85" s="37"/>
      <c r="F85" s="49"/>
    </row>
    <row r="86" spans="1:6" ht="15.75" x14ac:dyDescent="0.25">
      <c r="A86" s="46"/>
      <c r="B86" s="48"/>
      <c r="C86" s="50"/>
      <c r="D86" s="38"/>
      <c r="E86" s="38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37"/>
      <c r="E100" s="37"/>
      <c r="F100" s="49"/>
    </row>
    <row r="101" spans="1:6" ht="15.75" x14ac:dyDescent="0.25">
      <c r="A101" s="46"/>
      <c r="B101" s="48"/>
      <c r="C101" s="50"/>
      <c r="D101" s="38"/>
      <c r="E101" s="38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37"/>
      <c r="E115" s="37"/>
      <c r="F115" s="49"/>
    </row>
    <row r="116" spans="1:6" ht="15.75" x14ac:dyDescent="0.25">
      <c r="A116" s="46"/>
      <c r="B116" s="48"/>
      <c r="C116" s="50"/>
      <c r="D116" s="38"/>
      <c r="E116" s="38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37"/>
      <c r="E130" s="37"/>
      <c r="F130" s="49"/>
    </row>
    <row r="131" spans="1:6" ht="15.75" x14ac:dyDescent="0.25">
      <c r="A131" s="46"/>
      <c r="B131" s="48"/>
      <c r="C131" s="50"/>
      <c r="D131" s="38"/>
      <c r="E131" s="38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44" t="s">
        <v>53</v>
      </c>
      <c r="B143" s="44"/>
      <c r="C143" s="44"/>
      <c r="D143" s="44"/>
      <c r="E143" s="44"/>
      <c r="F143" s="44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4" t="s">
        <v>126</v>
      </c>
      <c r="B1" s="44"/>
      <c r="C1" s="44"/>
      <c r="D1" s="44"/>
      <c r="E1" s="44"/>
      <c r="F1" s="44"/>
      <c r="G1" s="41">
        <v>211.8</v>
      </c>
    </row>
    <row r="2" spans="1:7" x14ac:dyDescent="0.25">
      <c r="A2" s="51"/>
      <c r="B2" s="52"/>
      <c r="C2" s="52"/>
      <c r="D2" s="52"/>
      <c r="E2" s="52"/>
      <c r="F2" s="53"/>
    </row>
    <row r="3" spans="1:7" x14ac:dyDescent="0.25">
      <c r="A3" s="51"/>
      <c r="B3" s="52"/>
      <c r="C3" s="52"/>
      <c r="D3" s="52"/>
      <c r="E3" s="52"/>
      <c r="F3" s="53"/>
    </row>
    <row r="4" spans="1:7" x14ac:dyDescent="0.25">
      <c r="A4" s="51"/>
      <c r="B4" s="52"/>
      <c r="C4" s="52"/>
      <c r="D4" s="52"/>
      <c r="E4" s="52"/>
      <c r="F4" s="53"/>
    </row>
    <row r="5" spans="1:7" x14ac:dyDescent="0.25">
      <c r="A5" s="54"/>
      <c r="B5" s="55"/>
      <c r="C5" s="55"/>
      <c r="D5" s="55"/>
      <c r="E5" s="55"/>
      <c r="F5" s="56"/>
    </row>
    <row r="6" spans="1:7" ht="31.5" x14ac:dyDescent="0.25">
      <c r="A6" s="1" t="s">
        <v>0</v>
      </c>
      <c r="B6" s="42" t="s">
        <v>1</v>
      </c>
      <c r="C6" s="42" t="s">
        <v>2</v>
      </c>
      <c r="D6" s="42"/>
      <c r="E6" s="42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2" t="s">
        <v>1</v>
      </c>
      <c r="C10" s="42" t="s">
        <v>2</v>
      </c>
      <c r="D10" s="42"/>
      <c r="E10" s="42"/>
      <c r="F10" s="1" t="s">
        <v>3</v>
      </c>
    </row>
    <row r="11" spans="1:7" ht="15.75" customHeight="1" x14ac:dyDescent="0.25">
      <c r="A11" s="57" t="s">
        <v>8</v>
      </c>
      <c r="B11" s="57"/>
      <c r="C11" s="57"/>
      <c r="D11" s="57"/>
      <c r="E11" s="57"/>
      <c r="F11" s="57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35">
        <v>3589.82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45672.552000000011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45456.332000000009</v>
      </c>
    </row>
    <row r="17" spans="1:6" ht="40.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45456.332000000009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45456.332000000009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3">
        <f>F22-F55-F14</f>
        <v>-3806.0400000000013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3806.04</v>
      </c>
    </row>
    <row r="26" spans="1:6" ht="15.75" customHeight="1" x14ac:dyDescent="0.25">
      <c r="A26" s="44" t="s">
        <v>124</v>
      </c>
      <c r="B26" s="44"/>
      <c r="C26" s="44"/>
      <c r="D26" s="44"/>
      <c r="E26" s="44"/>
      <c r="F26" s="44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211.8</v>
      </c>
      <c r="F28" s="33">
        <f>SUM(E28*D28*12)</f>
        <v>12199.680000000002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211.8</v>
      </c>
      <c r="F29" s="33">
        <f t="shared" ref="F29:F54" si="0">SUM(E29*D29*12)</f>
        <v>8082.2880000000014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211.8</v>
      </c>
      <c r="F30" s="33">
        <f t="shared" si="0"/>
        <v>4117.3920000000007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211.8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211.8</v>
      </c>
      <c r="F32" s="33">
        <f t="shared" si="0"/>
        <v>1092.8879999999999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211.8</v>
      </c>
      <c r="F33" s="33">
        <f t="shared" si="0"/>
        <v>355.82400000000007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211.8</v>
      </c>
      <c r="F34" s="33">
        <f t="shared" si="0"/>
        <v>737.06399999999996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211.8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211.8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211.8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211.8</v>
      </c>
      <c r="F38" s="33">
        <f t="shared" si="0"/>
        <v>3558.2400000000007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211.8</v>
      </c>
      <c r="F39" s="33">
        <f t="shared" si="0"/>
        <v>2363.6880000000001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211.8</v>
      </c>
      <c r="F40" s="33">
        <f t="shared" si="0"/>
        <v>508.32000000000005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211.8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211.8</v>
      </c>
      <c r="F42" s="33">
        <f t="shared" si="0"/>
        <v>508.32000000000005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211.8</v>
      </c>
      <c r="F43" s="33">
        <f t="shared" si="0"/>
        <v>177.91200000000003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211.8</v>
      </c>
      <c r="F44" s="33">
        <f t="shared" si="0"/>
        <v>7472.3040000000001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211.8</v>
      </c>
      <c r="F45" s="33">
        <f t="shared" si="0"/>
        <v>9327.6720000000005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211.8</v>
      </c>
      <c r="F46" s="33">
        <f t="shared" si="0"/>
        <v>6023.5920000000006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211.8</v>
      </c>
      <c r="F47" s="33">
        <f t="shared" si="0"/>
        <v>2541.6000000000004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211.8</v>
      </c>
      <c r="F48" s="33">
        <f t="shared" si="0"/>
        <v>762.48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211.8</v>
      </c>
      <c r="F49" s="33">
        <f t="shared" si="0"/>
        <v>4930.7039999999997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211.8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211.8</v>
      </c>
      <c r="F51" s="33">
        <f t="shared" si="0"/>
        <v>482.90400000000005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211.8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211.8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211.8</v>
      </c>
      <c r="F54" s="33">
        <f t="shared" si="0"/>
        <v>6608.1600000000008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45672.552000000011</v>
      </c>
    </row>
    <row r="56" spans="1:6" ht="15.75" customHeight="1" x14ac:dyDescent="0.25">
      <c r="A56" s="58" t="s">
        <v>27</v>
      </c>
      <c r="B56" s="59"/>
      <c r="C56" s="59"/>
      <c r="D56" s="59"/>
      <c r="E56" s="59"/>
      <c r="F56" s="60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1" t="s">
        <v>32</v>
      </c>
      <c r="B67" s="61"/>
      <c r="C67" s="61"/>
      <c r="D67" s="61"/>
      <c r="E67" s="61"/>
      <c r="F67" s="61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9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39"/>
      <c r="E70" s="39"/>
      <c r="F70" s="49"/>
    </row>
    <row r="71" spans="1:6" ht="15.75" x14ac:dyDescent="0.25">
      <c r="A71" s="46"/>
      <c r="B71" s="48"/>
      <c r="C71" s="50"/>
      <c r="D71" s="40"/>
      <c r="E71" s="40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9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39"/>
      <c r="E85" s="39"/>
      <c r="F85" s="49"/>
    </row>
    <row r="86" spans="1:6" ht="15.75" x14ac:dyDescent="0.25">
      <c r="A86" s="46"/>
      <c r="B86" s="48"/>
      <c r="C86" s="50"/>
      <c r="D86" s="40"/>
      <c r="E86" s="40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9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39"/>
      <c r="E100" s="39"/>
      <c r="F100" s="49"/>
    </row>
    <row r="101" spans="1:6" ht="15.75" x14ac:dyDescent="0.25">
      <c r="A101" s="46"/>
      <c r="B101" s="48"/>
      <c r="C101" s="50"/>
      <c r="D101" s="40"/>
      <c r="E101" s="40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9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39"/>
      <c r="E115" s="39"/>
      <c r="F115" s="49"/>
    </row>
    <row r="116" spans="1:6" ht="15.75" x14ac:dyDescent="0.25">
      <c r="A116" s="46"/>
      <c r="B116" s="48"/>
      <c r="C116" s="50"/>
      <c r="D116" s="40"/>
      <c r="E116" s="40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9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39"/>
      <c r="E130" s="39"/>
      <c r="F130" s="49"/>
    </row>
    <row r="131" spans="1:6" ht="15.75" x14ac:dyDescent="0.25">
      <c r="A131" s="46"/>
      <c r="B131" s="48"/>
      <c r="C131" s="50"/>
      <c r="D131" s="40"/>
      <c r="E131" s="40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44" t="s">
        <v>53</v>
      </c>
      <c r="B143" s="44"/>
      <c r="C143" s="44"/>
      <c r="D143" s="44"/>
      <c r="E143" s="44"/>
      <c r="F143" s="44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abSelected="1"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4" t="s">
        <v>127</v>
      </c>
      <c r="B1" s="44"/>
      <c r="C1" s="44"/>
      <c r="D1" s="44"/>
      <c r="E1" s="44"/>
      <c r="F1" s="44"/>
      <c r="G1" s="41">
        <v>209.4</v>
      </c>
    </row>
    <row r="2" spans="1:7" x14ac:dyDescent="0.25">
      <c r="A2" s="51"/>
      <c r="B2" s="52"/>
      <c r="C2" s="52"/>
      <c r="D2" s="52"/>
      <c r="E2" s="52"/>
      <c r="F2" s="53"/>
    </row>
    <row r="3" spans="1:7" x14ac:dyDescent="0.25">
      <c r="A3" s="51"/>
      <c r="B3" s="52"/>
      <c r="C3" s="52"/>
      <c r="D3" s="52"/>
      <c r="E3" s="52"/>
      <c r="F3" s="53"/>
    </row>
    <row r="4" spans="1:7" x14ac:dyDescent="0.25">
      <c r="A4" s="51"/>
      <c r="B4" s="52"/>
      <c r="C4" s="52"/>
      <c r="D4" s="52"/>
      <c r="E4" s="52"/>
      <c r="F4" s="53"/>
    </row>
    <row r="5" spans="1:7" x14ac:dyDescent="0.25">
      <c r="A5" s="54"/>
      <c r="B5" s="55"/>
      <c r="C5" s="55"/>
      <c r="D5" s="55"/>
      <c r="E5" s="55"/>
      <c r="F5" s="56"/>
    </row>
    <row r="6" spans="1:7" ht="31.5" x14ac:dyDescent="0.25">
      <c r="A6" s="1" t="s">
        <v>0</v>
      </c>
      <c r="B6" s="42" t="s">
        <v>1</v>
      </c>
      <c r="C6" s="42" t="s">
        <v>2</v>
      </c>
      <c r="D6" s="42"/>
      <c r="E6" s="42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2" t="s">
        <v>1</v>
      </c>
      <c r="C10" s="42" t="s">
        <v>2</v>
      </c>
      <c r="D10" s="42"/>
      <c r="E10" s="42"/>
      <c r="F10" s="1" t="s">
        <v>3</v>
      </c>
    </row>
    <row r="11" spans="1:7" ht="15.75" customHeight="1" x14ac:dyDescent="0.25">
      <c r="A11" s="57" t="s">
        <v>8</v>
      </c>
      <c r="B11" s="57"/>
      <c r="C11" s="57"/>
      <c r="D11" s="57"/>
      <c r="E11" s="57"/>
      <c r="F11" s="57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35">
        <v>48371.62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45155.016000000003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28226.375999999997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28226.375999999997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28226.375999999997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3">
        <f>F22-F55-F14</f>
        <v>-65300.260000000009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65300.26</v>
      </c>
    </row>
    <row r="26" spans="1:6" ht="15.75" customHeight="1" x14ac:dyDescent="0.25">
      <c r="A26" s="44" t="s">
        <v>124</v>
      </c>
      <c r="B26" s="44"/>
      <c r="C26" s="44"/>
      <c r="D26" s="44"/>
      <c r="E26" s="44"/>
      <c r="F26" s="44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209.4</v>
      </c>
      <c r="F28" s="33">
        <f>SUM(E28*D28*12)</f>
        <v>12061.440000000002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209.4</v>
      </c>
      <c r="F29" s="33">
        <f t="shared" ref="F29:F54" si="0">SUM(E29*D29*12)</f>
        <v>7990.7040000000006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209.4</v>
      </c>
      <c r="F30" s="33">
        <f t="shared" si="0"/>
        <v>4070.7359999999999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209.4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209.4</v>
      </c>
      <c r="F32" s="33">
        <f t="shared" si="0"/>
        <v>1080.5039999999999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209.4</v>
      </c>
      <c r="F33" s="33">
        <f t="shared" si="0"/>
        <v>351.79200000000003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209.4</v>
      </c>
      <c r="F34" s="33">
        <f t="shared" si="0"/>
        <v>728.71199999999999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209.4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209.4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209.4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209.4</v>
      </c>
      <c r="F38" s="33">
        <f t="shared" si="0"/>
        <v>3517.92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209.4</v>
      </c>
      <c r="F39" s="33">
        <f t="shared" si="0"/>
        <v>2336.9040000000005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209.4</v>
      </c>
      <c r="F40" s="33">
        <f t="shared" si="0"/>
        <v>502.56000000000006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209.4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209.4</v>
      </c>
      <c r="F42" s="33">
        <f t="shared" si="0"/>
        <v>502.56000000000006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209.4</v>
      </c>
      <c r="F43" s="33">
        <f t="shared" si="0"/>
        <v>175.89600000000002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209.4</v>
      </c>
      <c r="F44" s="33">
        <f t="shared" si="0"/>
        <v>7387.6319999999996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209.4</v>
      </c>
      <c r="F45" s="33">
        <f t="shared" si="0"/>
        <v>9221.9760000000006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209.4</v>
      </c>
      <c r="F46" s="33">
        <f t="shared" si="0"/>
        <v>5955.3360000000002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209.4</v>
      </c>
      <c r="F47" s="33">
        <f t="shared" si="0"/>
        <v>2512.8000000000002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209.4</v>
      </c>
      <c r="F48" s="33">
        <f t="shared" si="0"/>
        <v>753.84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209.4</v>
      </c>
      <c r="F49" s="33">
        <f t="shared" si="0"/>
        <v>4874.8320000000003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209.4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209.4</v>
      </c>
      <c r="F51" s="33">
        <f t="shared" si="0"/>
        <v>477.43200000000002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209.4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209.4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209.4</v>
      </c>
      <c r="F54" s="33">
        <f t="shared" si="0"/>
        <v>6533.2800000000007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45155.016000000003</v>
      </c>
    </row>
    <row r="56" spans="1:6" ht="15.75" customHeight="1" x14ac:dyDescent="0.25">
      <c r="A56" s="58" t="s">
        <v>27</v>
      </c>
      <c r="B56" s="59"/>
      <c r="C56" s="59"/>
      <c r="D56" s="59"/>
      <c r="E56" s="59"/>
      <c r="F56" s="60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1" t="s">
        <v>32</v>
      </c>
      <c r="B67" s="61"/>
      <c r="C67" s="61"/>
      <c r="D67" s="61"/>
      <c r="E67" s="61"/>
      <c r="F67" s="61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9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39"/>
      <c r="E70" s="39"/>
      <c r="F70" s="49"/>
    </row>
    <row r="71" spans="1:6" ht="15.75" x14ac:dyDescent="0.25">
      <c r="A71" s="46"/>
      <c r="B71" s="48"/>
      <c r="C71" s="50"/>
      <c r="D71" s="40"/>
      <c r="E71" s="40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9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39"/>
      <c r="E85" s="39"/>
      <c r="F85" s="49"/>
    </row>
    <row r="86" spans="1:6" ht="15.75" x14ac:dyDescent="0.25">
      <c r="A86" s="46"/>
      <c r="B86" s="48"/>
      <c r="C86" s="50"/>
      <c r="D86" s="40"/>
      <c r="E86" s="40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9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39"/>
      <c r="E100" s="39"/>
      <c r="F100" s="49"/>
    </row>
    <row r="101" spans="1:6" ht="15.75" x14ac:dyDescent="0.25">
      <c r="A101" s="46"/>
      <c r="B101" s="48"/>
      <c r="C101" s="50"/>
      <c r="D101" s="40"/>
      <c r="E101" s="40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9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39"/>
      <c r="E115" s="39"/>
      <c r="F115" s="49"/>
    </row>
    <row r="116" spans="1:6" ht="15.75" x14ac:dyDescent="0.25">
      <c r="A116" s="46"/>
      <c r="B116" s="48"/>
      <c r="C116" s="50"/>
      <c r="D116" s="40"/>
      <c r="E116" s="40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9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39"/>
      <c r="E130" s="39"/>
      <c r="F130" s="49"/>
    </row>
    <row r="131" spans="1:6" ht="15.75" x14ac:dyDescent="0.25">
      <c r="A131" s="46"/>
      <c r="B131" s="48"/>
      <c r="C131" s="50"/>
      <c r="D131" s="40"/>
      <c r="E131" s="40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44" t="s">
        <v>53</v>
      </c>
      <c r="B143" s="44"/>
      <c r="C143" s="44"/>
      <c r="D143" s="44"/>
      <c r="E143" s="44"/>
      <c r="F143" s="44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4" t="s">
        <v>128</v>
      </c>
      <c r="B1" s="44"/>
      <c r="C1" s="44"/>
      <c r="D1" s="44"/>
      <c r="E1" s="44"/>
      <c r="F1" s="44"/>
      <c r="G1" s="41">
        <v>414.4</v>
      </c>
    </row>
    <row r="2" spans="1:7" x14ac:dyDescent="0.25">
      <c r="A2" s="51"/>
      <c r="B2" s="52"/>
      <c r="C2" s="52"/>
      <c r="D2" s="52"/>
      <c r="E2" s="52"/>
      <c r="F2" s="53"/>
    </row>
    <row r="3" spans="1:7" x14ac:dyDescent="0.25">
      <c r="A3" s="51"/>
      <c r="B3" s="52"/>
      <c r="C3" s="52"/>
      <c r="D3" s="52"/>
      <c r="E3" s="52"/>
      <c r="F3" s="53"/>
    </row>
    <row r="4" spans="1:7" x14ac:dyDescent="0.25">
      <c r="A4" s="51"/>
      <c r="B4" s="52"/>
      <c r="C4" s="52"/>
      <c r="D4" s="52"/>
      <c r="E4" s="52"/>
      <c r="F4" s="53"/>
    </row>
    <row r="5" spans="1:7" x14ac:dyDescent="0.25">
      <c r="A5" s="54"/>
      <c r="B5" s="55"/>
      <c r="C5" s="55"/>
      <c r="D5" s="55"/>
      <c r="E5" s="55"/>
      <c r="F5" s="56"/>
    </row>
    <row r="6" spans="1:7" ht="31.5" x14ac:dyDescent="0.25">
      <c r="A6" s="1" t="s">
        <v>0</v>
      </c>
      <c r="B6" s="42" t="s">
        <v>1</v>
      </c>
      <c r="C6" s="42" t="s">
        <v>2</v>
      </c>
      <c r="D6" s="42"/>
      <c r="E6" s="42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2" t="s">
        <v>1</v>
      </c>
      <c r="C10" s="42" t="s">
        <v>2</v>
      </c>
      <c r="D10" s="42"/>
      <c r="E10" s="42"/>
      <c r="F10" s="1" t="s">
        <v>3</v>
      </c>
    </row>
    <row r="11" spans="1:7" ht="15.75" customHeight="1" x14ac:dyDescent="0.25">
      <c r="A11" s="57" t="s">
        <v>8</v>
      </c>
      <c r="B11" s="57"/>
      <c r="C11" s="57"/>
      <c r="D11" s="57"/>
      <c r="E11" s="57"/>
      <c r="F11" s="57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35">
        <v>4357.92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89361.216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84699.676000000007</v>
      </c>
    </row>
    <row r="17" spans="1:6" ht="33.7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84699.676000000007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84699.676000000007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3">
        <f>F22-F55-F14</f>
        <v>-9019.4599999999937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9019.4599999999991</v>
      </c>
    </row>
    <row r="26" spans="1:6" ht="15.75" customHeight="1" x14ac:dyDescent="0.25">
      <c r="A26" s="44" t="s">
        <v>124</v>
      </c>
      <c r="B26" s="44"/>
      <c r="C26" s="44"/>
      <c r="D26" s="44"/>
      <c r="E26" s="44"/>
      <c r="F26" s="44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414.4</v>
      </c>
      <c r="F28" s="33">
        <f>SUM(E28*D28*12)</f>
        <v>23869.440000000002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414.4</v>
      </c>
      <c r="F29" s="33">
        <f t="shared" ref="F29:F54" si="0">SUM(E29*D29*12)</f>
        <v>15813.503999999999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414.4</v>
      </c>
      <c r="F30" s="33">
        <f t="shared" si="0"/>
        <v>8055.9359999999997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414.4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414.4</v>
      </c>
      <c r="F32" s="33">
        <f t="shared" si="0"/>
        <v>2138.3039999999996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414.4</v>
      </c>
      <c r="F33" s="33">
        <f t="shared" si="0"/>
        <v>696.19200000000001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414.4</v>
      </c>
      <c r="F34" s="33">
        <f t="shared" si="0"/>
        <v>1442.1119999999999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414.4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414.4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414.4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414.4</v>
      </c>
      <c r="F38" s="33">
        <f t="shared" si="0"/>
        <v>6961.92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414.4</v>
      </c>
      <c r="F39" s="33">
        <f t="shared" si="0"/>
        <v>4624.7039999999997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414.4</v>
      </c>
      <c r="F40" s="33">
        <f t="shared" si="0"/>
        <v>994.56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414.4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414.4</v>
      </c>
      <c r="F42" s="33">
        <f t="shared" si="0"/>
        <v>994.56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414.4</v>
      </c>
      <c r="F43" s="33">
        <f t="shared" si="0"/>
        <v>348.096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414.4</v>
      </c>
      <c r="F44" s="33">
        <f t="shared" si="0"/>
        <v>14620.031999999999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414.4</v>
      </c>
      <c r="F45" s="33">
        <f t="shared" si="0"/>
        <v>18250.175999999999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414.4</v>
      </c>
      <c r="F46" s="33">
        <f t="shared" si="0"/>
        <v>11785.536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414.4</v>
      </c>
      <c r="F47" s="33">
        <f t="shared" si="0"/>
        <v>4972.7999999999993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414.4</v>
      </c>
      <c r="F48" s="33">
        <f t="shared" si="0"/>
        <v>1491.84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414.4</v>
      </c>
      <c r="F49" s="33">
        <f t="shared" si="0"/>
        <v>9647.232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414.4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414.4</v>
      </c>
      <c r="F51" s="33">
        <f t="shared" si="0"/>
        <v>944.83199999999988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414.4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414.4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414.4</v>
      </c>
      <c r="F54" s="33">
        <f t="shared" si="0"/>
        <v>12929.28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89361.216</v>
      </c>
    </row>
    <row r="56" spans="1:6" ht="15.75" customHeight="1" x14ac:dyDescent="0.25">
      <c r="A56" s="58" t="s">
        <v>27</v>
      </c>
      <c r="B56" s="59"/>
      <c r="C56" s="59"/>
      <c r="D56" s="59"/>
      <c r="E56" s="59"/>
      <c r="F56" s="60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1" t="s">
        <v>32</v>
      </c>
      <c r="B67" s="61"/>
      <c r="C67" s="61"/>
      <c r="D67" s="61"/>
      <c r="E67" s="61"/>
      <c r="F67" s="61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9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39"/>
      <c r="E70" s="39"/>
      <c r="F70" s="49"/>
    </row>
    <row r="71" spans="1:6" ht="15.75" x14ac:dyDescent="0.25">
      <c r="A71" s="46"/>
      <c r="B71" s="48"/>
      <c r="C71" s="50"/>
      <c r="D71" s="40"/>
      <c r="E71" s="40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9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39"/>
      <c r="E85" s="39"/>
      <c r="F85" s="49"/>
    </row>
    <row r="86" spans="1:6" ht="15.75" x14ac:dyDescent="0.25">
      <c r="A86" s="46"/>
      <c r="B86" s="48"/>
      <c r="C86" s="50"/>
      <c r="D86" s="40"/>
      <c r="E86" s="40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9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39"/>
      <c r="E100" s="39"/>
      <c r="F100" s="49"/>
    </row>
    <row r="101" spans="1:6" ht="15.75" x14ac:dyDescent="0.25">
      <c r="A101" s="46"/>
      <c r="B101" s="48"/>
      <c r="C101" s="50"/>
      <c r="D101" s="40"/>
      <c r="E101" s="40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9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39"/>
      <c r="E115" s="39"/>
      <c r="F115" s="49"/>
    </row>
    <row r="116" spans="1:6" ht="15.75" x14ac:dyDescent="0.25">
      <c r="A116" s="46"/>
      <c r="B116" s="48"/>
      <c r="C116" s="50"/>
      <c r="D116" s="40"/>
      <c r="E116" s="40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9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39"/>
      <c r="E130" s="39"/>
      <c r="F130" s="49"/>
    </row>
    <row r="131" spans="1:6" ht="15.75" x14ac:dyDescent="0.25">
      <c r="A131" s="46"/>
      <c r="B131" s="48"/>
      <c r="C131" s="50"/>
      <c r="D131" s="40"/>
      <c r="E131" s="40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44" t="s">
        <v>53</v>
      </c>
      <c r="B143" s="44"/>
      <c r="C143" s="44"/>
      <c r="D143" s="44"/>
      <c r="E143" s="44"/>
      <c r="F143" s="44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4" t="s">
        <v>129</v>
      </c>
      <c r="B1" s="44"/>
      <c r="C1" s="44"/>
      <c r="D1" s="44"/>
      <c r="E1" s="44"/>
      <c r="F1" s="44"/>
      <c r="G1" s="41">
        <v>209.4</v>
      </c>
    </row>
    <row r="2" spans="1:7" x14ac:dyDescent="0.25">
      <c r="A2" s="51"/>
      <c r="B2" s="52"/>
      <c r="C2" s="52"/>
      <c r="D2" s="52"/>
      <c r="E2" s="52"/>
      <c r="F2" s="53"/>
    </row>
    <row r="3" spans="1:7" x14ac:dyDescent="0.25">
      <c r="A3" s="51"/>
      <c r="B3" s="52"/>
      <c r="C3" s="52"/>
      <c r="D3" s="52"/>
      <c r="E3" s="52"/>
      <c r="F3" s="53"/>
    </row>
    <row r="4" spans="1:7" x14ac:dyDescent="0.25">
      <c r="A4" s="51"/>
      <c r="B4" s="52"/>
      <c r="C4" s="52"/>
      <c r="D4" s="52"/>
      <c r="E4" s="52"/>
      <c r="F4" s="53"/>
    </row>
    <row r="5" spans="1:7" x14ac:dyDescent="0.25">
      <c r="A5" s="54"/>
      <c r="B5" s="55"/>
      <c r="C5" s="55"/>
      <c r="D5" s="55"/>
      <c r="E5" s="55"/>
      <c r="F5" s="56"/>
    </row>
    <row r="6" spans="1:7" ht="31.5" x14ac:dyDescent="0.25">
      <c r="A6" s="1" t="s">
        <v>0</v>
      </c>
      <c r="B6" s="42" t="s">
        <v>1</v>
      </c>
      <c r="C6" s="42" t="s">
        <v>2</v>
      </c>
      <c r="D6" s="42"/>
      <c r="E6" s="42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2" t="s">
        <v>1</v>
      </c>
      <c r="C10" s="42" t="s">
        <v>2</v>
      </c>
      <c r="D10" s="42"/>
      <c r="E10" s="42"/>
      <c r="F10" s="1" t="s">
        <v>3</v>
      </c>
    </row>
    <row r="11" spans="1:7" ht="15.75" customHeight="1" x14ac:dyDescent="0.25">
      <c r="A11" s="57" t="s">
        <v>8</v>
      </c>
      <c r="B11" s="57"/>
      <c r="C11" s="57"/>
      <c r="D11" s="57"/>
      <c r="E11" s="57"/>
      <c r="F11" s="57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35">
        <v>24705.05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45155.016000000003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32524.656000000003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32524.656000000003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32524.656000000003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3">
        <f>F22-F55-F14</f>
        <v>-37335.410000000003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37335.410000000003</v>
      </c>
    </row>
    <row r="26" spans="1:6" ht="15.75" customHeight="1" x14ac:dyDescent="0.25">
      <c r="A26" s="44" t="s">
        <v>124</v>
      </c>
      <c r="B26" s="44"/>
      <c r="C26" s="44"/>
      <c r="D26" s="44"/>
      <c r="E26" s="44"/>
      <c r="F26" s="44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209.4</v>
      </c>
      <c r="F28" s="33">
        <f>SUM(E28*D28*12)</f>
        <v>12061.440000000002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209.4</v>
      </c>
      <c r="F29" s="33">
        <f t="shared" ref="F29:F54" si="0">SUM(E29*D29*12)</f>
        <v>7990.7040000000006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209.4</v>
      </c>
      <c r="F30" s="33">
        <f t="shared" si="0"/>
        <v>4070.7359999999999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209.4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209.4</v>
      </c>
      <c r="F32" s="33">
        <f t="shared" si="0"/>
        <v>1080.5039999999999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209.4</v>
      </c>
      <c r="F33" s="33">
        <f t="shared" si="0"/>
        <v>351.79200000000003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209.4</v>
      </c>
      <c r="F34" s="33">
        <f t="shared" si="0"/>
        <v>728.71199999999999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209.4</v>
      </c>
      <c r="F35" s="33">
        <f t="shared" si="0"/>
        <v>0</v>
      </c>
    </row>
    <row r="36" spans="1:6" ht="18.75" hidden="1" customHeight="1" x14ac:dyDescent="0.3">
      <c r="A36" s="20"/>
      <c r="B36" s="16" t="s">
        <v>97</v>
      </c>
      <c r="C36" s="5" t="s">
        <v>10</v>
      </c>
      <c r="D36" s="28"/>
      <c r="E36" s="32">
        <f t="shared" si="1"/>
        <v>209.4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209.4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209.4</v>
      </c>
      <c r="F38" s="33">
        <f t="shared" si="0"/>
        <v>3517.92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209.4</v>
      </c>
      <c r="F39" s="33">
        <f t="shared" si="0"/>
        <v>2336.9040000000005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209.4</v>
      </c>
      <c r="F40" s="33">
        <f t="shared" si="0"/>
        <v>502.56000000000006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209.4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209.4</v>
      </c>
      <c r="F42" s="33">
        <f t="shared" si="0"/>
        <v>502.56000000000006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209.4</v>
      </c>
      <c r="F43" s="33">
        <f t="shared" si="0"/>
        <v>175.89600000000002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209.4</v>
      </c>
      <c r="F44" s="33">
        <f t="shared" si="0"/>
        <v>7387.6319999999996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209.4</v>
      </c>
      <c r="F45" s="33">
        <f t="shared" si="0"/>
        <v>9221.9760000000006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209.4</v>
      </c>
      <c r="F46" s="33">
        <f t="shared" si="0"/>
        <v>5955.3360000000002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209.4</v>
      </c>
      <c r="F47" s="33">
        <f t="shared" si="0"/>
        <v>2512.8000000000002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209.4</v>
      </c>
      <c r="F48" s="33">
        <f t="shared" si="0"/>
        <v>753.84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209.4</v>
      </c>
      <c r="F49" s="33">
        <f t="shared" si="0"/>
        <v>4874.8320000000003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209.4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209.4</v>
      </c>
      <c r="F51" s="33">
        <f t="shared" si="0"/>
        <v>477.43200000000002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209.4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209.4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209.4</v>
      </c>
      <c r="F54" s="33">
        <f t="shared" si="0"/>
        <v>6533.2800000000007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45155.016000000003</v>
      </c>
    </row>
    <row r="56" spans="1:6" ht="15.75" customHeight="1" x14ac:dyDescent="0.25">
      <c r="A56" s="58" t="s">
        <v>27</v>
      </c>
      <c r="B56" s="59"/>
      <c r="C56" s="59"/>
      <c r="D56" s="59"/>
      <c r="E56" s="59"/>
      <c r="F56" s="60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1" t="s">
        <v>32</v>
      </c>
      <c r="B67" s="61"/>
      <c r="C67" s="61"/>
      <c r="D67" s="61"/>
      <c r="E67" s="61"/>
      <c r="F67" s="61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9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39"/>
      <c r="E70" s="39"/>
      <c r="F70" s="49"/>
    </row>
    <row r="71" spans="1:6" ht="15.75" x14ac:dyDescent="0.25">
      <c r="A71" s="46"/>
      <c r="B71" s="48"/>
      <c r="C71" s="50"/>
      <c r="D71" s="40"/>
      <c r="E71" s="40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9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39"/>
      <c r="E85" s="39"/>
      <c r="F85" s="49"/>
    </row>
    <row r="86" spans="1:6" ht="15.75" x14ac:dyDescent="0.25">
      <c r="A86" s="46"/>
      <c r="B86" s="48"/>
      <c r="C86" s="50"/>
      <c r="D86" s="40"/>
      <c r="E86" s="40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9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39"/>
      <c r="E100" s="39"/>
      <c r="F100" s="49"/>
    </row>
    <row r="101" spans="1:6" ht="15.75" x14ac:dyDescent="0.25">
      <c r="A101" s="46"/>
      <c r="B101" s="48"/>
      <c r="C101" s="50"/>
      <c r="D101" s="40"/>
      <c r="E101" s="40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9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39"/>
      <c r="E115" s="39"/>
      <c r="F115" s="49"/>
    </row>
    <row r="116" spans="1:6" ht="15.75" x14ac:dyDescent="0.25">
      <c r="A116" s="46"/>
      <c r="B116" s="48"/>
      <c r="C116" s="50"/>
      <c r="D116" s="40"/>
      <c r="E116" s="40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9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39"/>
      <c r="E130" s="39"/>
      <c r="F130" s="49"/>
    </row>
    <row r="131" spans="1:6" ht="15.75" x14ac:dyDescent="0.25">
      <c r="A131" s="46"/>
      <c r="B131" s="48"/>
      <c r="C131" s="50"/>
      <c r="D131" s="40"/>
      <c r="E131" s="40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44" t="s">
        <v>53</v>
      </c>
      <c r="B143" s="44"/>
      <c r="C143" s="44"/>
      <c r="D143" s="44"/>
      <c r="E143" s="44"/>
      <c r="F143" s="44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workbookViewId="0">
      <selection activeCell="D6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4" t="s">
        <v>130</v>
      </c>
      <c r="B1" s="44"/>
      <c r="C1" s="44"/>
      <c r="D1" s="44"/>
      <c r="E1" s="44"/>
      <c r="F1" s="44"/>
      <c r="G1" s="41">
        <v>212.3</v>
      </c>
    </row>
    <row r="2" spans="1:7" x14ac:dyDescent="0.25">
      <c r="A2" s="51"/>
      <c r="B2" s="52"/>
      <c r="C2" s="52"/>
      <c r="D2" s="52"/>
      <c r="E2" s="52"/>
      <c r="F2" s="53"/>
    </row>
    <row r="3" spans="1:7" x14ac:dyDescent="0.25">
      <c r="A3" s="51"/>
      <c r="B3" s="52"/>
      <c r="C3" s="52"/>
      <c r="D3" s="52"/>
      <c r="E3" s="52"/>
      <c r="F3" s="53"/>
    </row>
    <row r="4" spans="1:7" x14ac:dyDescent="0.25">
      <c r="A4" s="51"/>
      <c r="B4" s="52"/>
      <c r="C4" s="52"/>
      <c r="D4" s="52"/>
      <c r="E4" s="52"/>
      <c r="F4" s="53"/>
    </row>
    <row r="5" spans="1:7" x14ac:dyDescent="0.25">
      <c r="A5" s="54"/>
      <c r="B5" s="55"/>
      <c r="C5" s="55"/>
      <c r="D5" s="55"/>
      <c r="E5" s="55"/>
      <c r="F5" s="56"/>
    </row>
    <row r="6" spans="1:7" ht="31.5" x14ac:dyDescent="0.25">
      <c r="A6" s="1" t="s">
        <v>0</v>
      </c>
      <c r="B6" s="42" t="s">
        <v>1</v>
      </c>
      <c r="C6" s="42" t="s">
        <v>2</v>
      </c>
      <c r="D6" s="42"/>
      <c r="E6" s="42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2" t="s">
        <v>1</v>
      </c>
      <c r="C10" s="42" t="s">
        <v>2</v>
      </c>
      <c r="D10" s="42"/>
      <c r="E10" s="42"/>
      <c r="F10" s="1" t="s">
        <v>3</v>
      </c>
    </row>
    <row r="11" spans="1:7" ht="15.75" customHeight="1" x14ac:dyDescent="0.25">
      <c r="A11" s="57" t="s">
        <v>8</v>
      </c>
      <c r="B11" s="57"/>
      <c r="C11" s="57"/>
      <c r="D11" s="57"/>
      <c r="E11" s="57"/>
      <c r="F11" s="57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35">
        <v>3597.97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45780.372000000003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43653.222000000002</v>
      </c>
    </row>
    <row r="17" spans="1:6" ht="35.2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43653.222000000002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43653.222000000002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3">
        <f>F22-F55-F14</f>
        <v>-5725.1200000000008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5725.12</v>
      </c>
    </row>
    <row r="26" spans="1:6" ht="15.75" customHeight="1" x14ac:dyDescent="0.25">
      <c r="A26" s="44" t="s">
        <v>124</v>
      </c>
      <c r="B26" s="44"/>
      <c r="C26" s="44"/>
      <c r="D26" s="44"/>
      <c r="E26" s="44"/>
      <c r="F26" s="44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212.3</v>
      </c>
      <c r="F28" s="33">
        <f>SUM(E28*D28*12)</f>
        <v>12228.480000000003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212.3</v>
      </c>
      <c r="F29" s="33">
        <f t="shared" ref="F29:F54" si="0">SUM(E29*D29*12)</f>
        <v>8101.3680000000004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212.3</v>
      </c>
      <c r="F30" s="33">
        <f t="shared" si="0"/>
        <v>4127.112000000001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212.3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212.3</v>
      </c>
      <c r="F32" s="33">
        <f t="shared" si="0"/>
        <v>1095.4680000000001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212.3</v>
      </c>
      <c r="F33" s="33">
        <f t="shared" si="0"/>
        <v>356.66400000000004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212.3</v>
      </c>
      <c r="F34" s="33">
        <f t="shared" si="0"/>
        <v>738.80399999999997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212.3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212.3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212.3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212.3</v>
      </c>
      <c r="F38" s="33">
        <f t="shared" si="0"/>
        <v>3566.6400000000003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212.3</v>
      </c>
      <c r="F39" s="33">
        <f t="shared" si="0"/>
        <v>2369.268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212.3</v>
      </c>
      <c r="F40" s="33">
        <f t="shared" si="0"/>
        <v>509.5200000000001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212.3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212.3</v>
      </c>
      <c r="F42" s="33">
        <f t="shared" si="0"/>
        <v>509.5200000000001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212.3</v>
      </c>
      <c r="F43" s="33">
        <f t="shared" si="0"/>
        <v>178.33200000000002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212.3</v>
      </c>
      <c r="F44" s="33">
        <f t="shared" si="0"/>
        <v>7489.9440000000004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212.3</v>
      </c>
      <c r="F45" s="33">
        <f t="shared" si="0"/>
        <v>9349.6920000000009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212.3</v>
      </c>
      <c r="F46" s="33">
        <f t="shared" si="0"/>
        <v>6037.8120000000008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212.3</v>
      </c>
      <c r="F47" s="33">
        <f t="shared" si="0"/>
        <v>2547.6000000000004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212.3</v>
      </c>
      <c r="F48" s="33">
        <f t="shared" si="0"/>
        <v>764.28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212.3</v>
      </c>
      <c r="F49" s="33">
        <f t="shared" si="0"/>
        <v>4942.3440000000001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212.3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212.3</v>
      </c>
      <c r="F51" s="33">
        <f t="shared" si="0"/>
        <v>484.04400000000004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212.3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212.3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212.3</v>
      </c>
      <c r="F54" s="33">
        <f t="shared" si="0"/>
        <v>6623.76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45780.372000000003</v>
      </c>
    </row>
    <row r="56" spans="1:6" ht="15.75" customHeight="1" x14ac:dyDescent="0.25">
      <c r="A56" s="58" t="s">
        <v>27</v>
      </c>
      <c r="B56" s="59"/>
      <c r="C56" s="59"/>
      <c r="D56" s="59"/>
      <c r="E56" s="59"/>
      <c r="F56" s="60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1" t="s">
        <v>32</v>
      </c>
      <c r="B67" s="61"/>
      <c r="C67" s="61"/>
      <c r="D67" s="61"/>
      <c r="E67" s="61"/>
      <c r="F67" s="61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9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39"/>
      <c r="E70" s="39"/>
      <c r="F70" s="49"/>
    </row>
    <row r="71" spans="1:6" ht="15.75" x14ac:dyDescent="0.25">
      <c r="A71" s="46"/>
      <c r="B71" s="48"/>
      <c r="C71" s="50"/>
      <c r="D71" s="40"/>
      <c r="E71" s="40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9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39"/>
      <c r="E85" s="39"/>
      <c r="F85" s="49"/>
    </row>
    <row r="86" spans="1:6" ht="15.75" x14ac:dyDescent="0.25">
      <c r="A86" s="46"/>
      <c r="B86" s="48"/>
      <c r="C86" s="50"/>
      <c r="D86" s="40"/>
      <c r="E86" s="40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9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39"/>
      <c r="E100" s="39"/>
      <c r="F100" s="49"/>
    </row>
    <row r="101" spans="1:6" ht="15.75" x14ac:dyDescent="0.25">
      <c r="A101" s="46"/>
      <c r="B101" s="48"/>
      <c r="C101" s="50"/>
      <c r="D101" s="40"/>
      <c r="E101" s="40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9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39"/>
      <c r="E115" s="39"/>
      <c r="F115" s="49"/>
    </row>
    <row r="116" spans="1:6" ht="15.75" x14ac:dyDescent="0.25">
      <c r="A116" s="46"/>
      <c r="B116" s="48"/>
      <c r="C116" s="50"/>
      <c r="D116" s="40"/>
      <c r="E116" s="40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9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39"/>
      <c r="E130" s="39"/>
      <c r="F130" s="49"/>
    </row>
    <row r="131" spans="1:6" ht="15.75" x14ac:dyDescent="0.25">
      <c r="A131" s="46"/>
      <c r="B131" s="48"/>
      <c r="C131" s="50"/>
      <c r="D131" s="40"/>
      <c r="E131" s="40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44" t="s">
        <v>53</v>
      </c>
      <c r="B143" s="44"/>
      <c r="C143" s="44"/>
      <c r="D143" s="44"/>
      <c r="E143" s="44"/>
      <c r="F143" s="44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2</vt:lpstr>
      <vt:lpstr>3</vt:lpstr>
      <vt:lpstr>4</vt:lpstr>
      <vt:lpstr>6</vt:lpstr>
      <vt:lpstr>7</vt:lpstr>
      <vt:lpstr>8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2024-06-26T04:59:48Z</dcterms:modified>
</cp:coreProperties>
</file>