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 firstSheet="4" activeTab="4"/>
  </bookViews>
  <sheets>
    <sheet name="1" sheetId="2" state="hidden" r:id="rId1"/>
    <sheet name="4" sheetId="3" state="hidden" r:id="rId2"/>
    <sheet name="5" sheetId="4" state="hidden" r:id="rId3"/>
    <sheet name="6" sheetId="7" state="hidden" r:id="rId4"/>
    <sheet name="7" sheetId="8" r:id="rId5"/>
    <sheet name="8" sheetId="9" state="hidden" r:id="rId6"/>
    <sheet name="9" sheetId="10" state="hidden" r:id="rId7"/>
    <sheet name="10" sheetId="11" state="hidden" r:id="rId8"/>
    <sheet name="12" sheetId="12" state="hidden" r:id="rId9"/>
    <sheet name="13" sheetId="16" state="hidden" r:id="rId10"/>
    <sheet name="14" sheetId="6" state="hidden" r:id="rId11"/>
    <sheet name="15" sheetId="13" state="hidden" r:id="rId12"/>
    <sheet name="16" sheetId="14" state="hidden" r:id="rId13"/>
    <sheet name="18" sheetId="15" state="hidden" r:id="rId14"/>
    <sheet name="20" sheetId="5" state="hidden" r:id="rId15"/>
  </sheets>
  <calcPr calcId="152511"/>
</workbook>
</file>

<file path=xl/calcChain.xml><?xml version="1.0" encoding="utf-8"?>
<calcChain xmlns="http://schemas.openxmlformats.org/spreadsheetml/2006/main">
  <c r="D45" i="7" l="1"/>
  <c r="D38" i="7"/>
  <c r="D32" i="7"/>
  <c r="D28" i="7"/>
  <c r="D55" i="7" s="1"/>
  <c r="D45" i="10"/>
  <c r="D38" i="10"/>
  <c r="D32" i="10"/>
  <c r="D28" i="10"/>
  <c r="D55" i="10" s="1"/>
  <c r="D45" i="9"/>
  <c r="D38" i="9"/>
  <c r="D32" i="9"/>
  <c r="D28" i="9"/>
  <c r="D55" i="9" s="1"/>
  <c r="D45" i="8"/>
  <c r="D38" i="8"/>
  <c r="D32" i="8"/>
  <c r="D28" i="8"/>
  <c r="D55" i="8" s="1"/>
  <c r="D45" i="4"/>
  <c r="D38" i="4"/>
  <c r="D32" i="4"/>
  <c r="D28" i="4"/>
  <c r="D55" i="4" s="1"/>
  <c r="D45" i="5"/>
  <c r="D38" i="5"/>
  <c r="D32" i="5"/>
  <c r="D28" i="5"/>
  <c r="D55" i="5" s="1"/>
  <c r="D45" i="15"/>
  <c r="D38" i="15"/>
  <c r="D32" i="15"/>
  <c r="D28" i="15"/>
  <c r="D55" i="15" s="1"/>
  <c r="D45" i="14"/>
  <c r="D38" i="14"/>
  <c r="D32" i="14"/>
  <c r="D28" i="14"/>
  <c r="D55" i="14" s="1"/>
  <c r="D45" i="13"/>
  <c r="D38" i="13"/>
  <c r="D32" i="13"/>
  <c r="D28" i="13"/>
  <c r="D55" i="13" s="1"/>
  <c r="D45" i="12"/>
  <c r="D38" i="12"/>
  <c r="D32" i="12"/>
  <c r="D28" i="12"/>
  <c r="D55" i="12" s="1"/>
  <c r="D45" i="6"/>
  <c r="D38" i="6"/>
  <c r="D32" i="6"/>
  <c r="D28" i="6"/>
  <c r="D55" i="6" s="1"/>
  <c r="D45" i="11"/>
  <c r="D38" i="11"/>
  <c r="D32" i="11"/>
  <c r="D28" i="11"/>
  <c r="D55" i="11" s="1"/>
  <c r="D45" i="16" l="1"/>
  <c r="D38" i="16"/>
  <c r="D32" i="16"/>
  <c r="E28" i="16"/>
  <c r="E29" i="16" s="1"/>
  <c r="D28" i="16"/>
  <c r="D55" i="16" l="1"/>
  <c r="F29" i="16"/>
  <c r="E30" i="16"/>
  <c r="F28" i="16"/>
  <c r="E28" i="15"/>
  <c r="F28" i="15" s="1"/>
  <c r="E30" i="14"/>
  <c r="E31" i="14"/>
  <c r="E32" i="14"/>
  <c r="E33" i="14"/>
  <c r="E34" i="14" s="1"/>
  <c r="E29" i="14"/>
  <c r="E28" i="14"/>
  <c r="E30" i="13"/>
  <c r="E31" i="13"/>
  <c r="E32" i="13"/>
  <c r="F32" i="13" s="1"/>
  <c r="E33" i="13"/>
  <c r="E34" i="13" s="1"/>
  <c r="E29" i="13"/>
  <c r="E28" i="13"/>
  <c r="E30" i="12"/>
  <c r="E31" i="12"/>
  <c r="E32" i="12"/>
  <c r="E33" i="12"/>
  <c r="E34" i="12" s="1"/>
  <c r="E29" i="12"/>
  <c r="F29" i="12" s="1"/>
  <c r="E28" i="12"/>
  <c r="E30" i="11"/>
  <c r="E31" i="11"/>
  <c r="F31" i="11" s="1"/>
  <c r="E32" i="11"/>
  <c r="E33" i="11"/>
  <c r="E34" i="11" s="1"/>
  <c r="E29" i="11"/>
  <c r="E28" i="11"/>
  <c r="E30" i="10"/>
  <c r="E31" i="10" s="1"/>
  <c r="E29" i="10"/>
  <c r="E28" i="10"/>
  <c r="E30" i="9"/>
  <c r="E31" i="9"/>
  <c r="E32" i="9" s="1"/>
  <c r="E29" i="9"/>
  <c r="F29" i="9" s="1"/>
  <c r="E28" i="9"/>
  <c r="E30" i="8"/>
  <c r="E31" i="8" s="1"/>
  <c r="E29" i="8"/>
  <c r="E28" i="8"/>
  <c r="E30" i="7"/>
  <c r="E31" i="7"/>
  <c r="E32" i="7"/>
  <c r="E33" i="7"/>
  <c r="E34" i="7" s="1"/>
  <c r="E29" i="7"/>
  <c r="E28" i="7"/>
  <c r="E30" i="4"/>
  <c r="E31" i="4" s="1"/>
  <c r="E29" i="4"/>
  <c r="E28" i="4"/>
  <c r="E30" i="3"/>
  <c r="E31" i="3"/>
  <c r="E32" i="3"/>
  <c r="E33" i="3"/>
  <c r="E34" i="3" s="1"/>
  <c r="E29" i="3"/>
  <c r="E28" i="3"/>
  <c r="E30" i="2"/>
  <c r="E31" i="2"/>
  <c r="E32" i="2"/>
  <c r="E33" i="2"/>
  <c r="E34" i="2" s="1"/>
  <c r="E35" i="2" s="1"/>
  <c r="E36" i="2" s="1"/>
  <c r="E37" i="2" s="1"/>
  <c r="E38" i="2" s="1"/>
  <c r="E39" i="2" s="1"/>
  <c r="E40" i="2" s="1"/>
  <c r="E41" i="2" s="1"/>
  <c r="E42" i="2" s="1"/>
  <c r="E43" i="2" s="1"/>
  <c r="E44" i="2" s="1"/>
  <c r="E45" i="2" s="1"/>
  <c r="E46" i="2" s="1"/>
  <c r="E47" i="2" s="1"/>
  <c r="E48" i="2" s="1"/>
  <c r="E49" i="2" s="1"/>
  <c r="E50" i="2" s="1"/>
  <c r="E51" i="2" s="1"/>
  <c r="E52" i="2" s="1"/>
  <c r="E53" i="2" s="1"/>
  <c r="E54" i="2" s="1"/>
  <c r="E29" i="2"/>
  <c r="E28" i="2"/>
  <c r="F32" i="14"/>
  <c r="F31" i="14"/>
  <c r="F30" i="14"/>
  <c r="F29" i="14"/>
  <c r="F28" i="14"/>
  <c r="F33" i="13"/>
  <c r="F31" i="13"/>
  <c r="F30" i="13"/>
  <c r="F29" i="13"/>
  <c r="F28" i="13"/>
  <c r="F32" i="12"/>
  <c r="F31" i="12"/>
  <c r="F30" i="12"/>
  <c r="F28" i="12"/>
  <c r="F32" i="11"/>
  <c r="F30" i="11"/>
  <c r="F29" i="11"/>
  <c r="F28" i="11"/>
  <c r="F29" i="10"/>
  <c r="F28" i="10"/>
  <c r="F31" i="9"/>
  <c r="F30" i="9"/>
  <c r="F28" i="9"/>
  <c r="F30" i="8"/>
  <c r="F29" i="8"/>
  <c r="F28" i="8"/>
  <c r="F31" i="7"/>
  <c r="F30" i="7"/>
  <c r="F29" i="7"/>
  <c r="F28" i="7"/>
  <c r="F29" i="4"/>
  <c r="F28" i="4"/>
  <c r="D45" i="3"/>
  <c r="D38" i="3"/>
  <c r="D32" i="3"/>
  <c r="F31" i="3"/>
  <c r="F30" i="3"/>
  <c r="F29" i="3"/>
  <c r="D28" i="3"/>
  <c r="F28" i="3" s="1"/>
  <c r="E31" i="16" l="1"/>
  <c r="F30" i="16"/>
  <c r="E29" i="15"/>
  <c r="E35" i="14"/>
  <c r="F34" i="14"/>
  <c r="F33" i="14"/>
  <c r="E35" i="13"/>
  <c r="F34" i="13"/>
  <c r="E35" i="12"/>
  <c r="F34" i="12"/>
  <c r="F33" i="12"/>
  <c r="E35" i="11"/>
  <c r="F34" i="11"/>
  <c r="F33" i="11"/>
  <c r="E32" i="10"/>
  <c r="F31" i="10"/>
  <c r="F30" i="10"/>
  <c r="E33" i="9"/>
  <c r="F32" i="9"/>
  <c r="E32" i="8"/>
  <c r="F31" i="8"/>
  <c r="E35" i="7"/>
  <c r="F34" i="7"/>
  <c r="F33" i="7"/>
  <c r="F32" i="7"/>
  <c r="E32" i="4"/>
  <c r="E33" i="4" s="1"/>
  <c r="F31" i="4"/>
  <c r="F30" i="4"/>
  <c r="E35" i="3"/>
  <c r="F34" i="3"/>
  <c r="F32" i="3"/>
  <c r="F33" i="3"/>
  <c r="F32" i="10"/>
  <c r="D55" i="3"/>
  <c r="E28" i="5"/>
  <c r="E29" i="5" s="1"/>
  <c r="F31" i="16" l="1"/>
  <c r="E32" i="16"/>
  <c r="F29" i="15"/>
  <c r="E30" i="15"/>
  <c r="F35" i="14"/>
  <c r="E36" i="14"/>
  <c r="E36" i="13"/>
  <c r="F35" i="13"/>
  <c r="F35" i="12"/>
  <c r="E36" i="12"/>
  <c r="F35" i="11"/>
  <c r="E36" i="11"/>
  <c r="E33" i="10"/>
  <c r="E34" i="9"/>
  <c r="F33" i="9"/>
  <c r="F32" i="8"/>
  <c r="E33" i="8"/>
  <c r="E36" i="7"/>
  <c r="F35" i="7"/>
  <c r="F32" i="4"/>
  <c r="E34" i="4"/>
  <c r="F33" i="4"/>
  <c r="E36" i="3"/>
  <c r="F35" i="3"/>
  <c r="F29" i="5"/>
  <c r="E30" i="5"/>
  <c r="F28" i="5"/>
  <c r="E28" i="6"/>
  <c r="E29" i="6" s="1"/>
  <c r="E33" i="16" l="1"/>
  <c r="F32" i="16"/>
  <c r="F30" i="15"/>
  <c r="E31" i="15"/>
  <c r="E37" i="14"/>
  <c r="F36" i="14"/>
  <c r="F36" i="13"/>
  <c r="E37" i="13"/>
  <c r="E37" i="12"/>
  <c r="F36" i="12"/>
  <c r="E37" i="11"/>
  <c r="F36" i="11"/>
  <c r="F33" i="10"/>
  <c r="E34" i="10"/>
  <c r="F34" i="9"/>
  <c r="E35" i="9"/>
  <c r="E34" i="8"/>
  <c r="F33" i="8"/>
  <c r="E37" i="7"/>
  <c r="F36" i="7"/>
  <c r="E35" i="4"/>
  <c r="F34" i="4"/>
  <c r="F36" i="3"/>
  <c r="E37" i="3"/>
  <c r="E31" i="5"/>
  <c r="F30" i="5"/>
  <c r="E30" i="6"/>
  <c r="F29" i="6"/>
  <c r="F28" i="6"/>
  <c r="E55" i="2"/>
  <c r="F29" i="2"/>
  <c r="F30" i="2"/>
  <c r="F31" i="2"/>
  <c r="F33" i="2"/>
  <c r="F34" i="2"/>
  <c r="F35" i="2"/>
  <c r="F36" i="2"/>
  <c r="F37" i="2"/>
  <c r="F39" i="2"/>
  <c r="F40" i="2"/>
  <c r="F41" i="2"/>
  <c r="F42" i="2"/>
  <c r="F43" i="2"/>
  <c r="F44" i="2"/>
  <c r="F46" i="2"/>
  <c r="F47" i="2"/>
  <c r="F48" i="2"/>
  <c r="F49" i="2"/>
  <c r="F50" i="2"/>
  <c r="F51" i="2"/>
  <c r="F52" i="2"/>
  <c r="F53" i="2"/>
  <c r="F54" i="2"/>
  <c r="D45" i="2"/>
  <c r="F45" i="2" s="1"/>
  <c r="D38" i="2"/>
  <c r="F38" i="2" s="1"/>
  <c r="D32" i="2"/>
  <c r="F32" i="2" s="1"/>
  <c r="D28" i="2"/>
  <c r="F28" i="2" s="1"/>
  <c r="E34" i="16" l="1"/>
  <c r="F33" i="16"/>
  <c r="F31" i="15"/>
  <c r="E32" i="15"/>
  <c r="E38" i="14"/>
  <c r="F37" i="14"/>
  <c r="E38" i="13"/>
  <c r="F37" i="13"/>
  <c r="E38" i="12"/>
  <c r="F37" i="12"/>
  <c r="E38" i="11"/>
  <c r="F37" i="11"/>
  <c r="E35" i="10"/>
  <c r="F34" i="10"/>
  <c r="F35" i="9"/>
  <c r="E36" i="9"/>
  <c r="E35" i="8"/>
  <c r="F34" i="8"/>
  <c r="E38" i="7"/>
  <c r="F37" i="7"/>
  <c r="E36" i="4"/>
  <c r="F35" i="4"/>
  <c r="E38" i="3"/>
  <c r="F37" i="3"/>
  <c r="F15" i="2"/>
  <c r="F16" i="2" s="1"/>
  <c r="D55" i="2"/>
  <c r="E32" i="5"/>
  <c r="F31" i="5"/>
  <c r="E31" i="6"/>
  <c r="F30" i="6"/>
  <c r="E35" i="16" l="1"/>
  <c r="F34" i="16"/>
  <c r="F22" i="2"/>
  <c r="F24" i="2" s="1"/>
  <c r="F17" i="2"/>
  <c r="E33" i="15"/>
  <c r="F32" i="15"/>
  <c r="E39" i="14"/>
  <c r="F38" i="14"/>
  <c r="E39" i="13"/>
  <c r="F38" i="13"/>
  <c r="F38" i="12"/>
  <c r="E39" i="12"/>
  <c r="F38" i="11"/>
  <c r="E39" i="11"/>
  <c r="E36" i="10"/>
  <c r="F35" i="10"/>
  <c r="E37" i="9"/>
  <c r="F36" i="9"/>
  <c r="F35" i="8"/>
  <c r="E36" i="8"/>
  <c r="E39" i="7"/>
  <c r="F38" i="7"/>
  <c r="F36" i="4"/>
  <c r="E37" i="4"/>
  <c r="E39" i="3"/>
  <c r="F38" i="3"/>
  <c r="F32" i="5"/>
  <c r="E33" i="5"/>
  <c r="F31" i="6"/>
  <c r="E32" i="6"/>
  <c r="E36" i="16" l="1"/>
  <c r="F35" i="16"/>
  <c r="E34" i="15"/>
  <c r="F33" i="15"/>
  <c r="F39" i="14"/>
  <c r="E40" i="14"/>
  <c r="F39" i="13"/>
  <c r="E40" i="13"/>
  <c r="E40" i="12"/>
  <c r="F39" i="12"/>
  <c r="E40" i="11"/>
  <c r="F39" i="11"/>
  <c r="E37" i="10"/>
  <c r="F36" i="10"/>
  <c r="E38" i="9"/>
  <c r="F37" i="9"/>
  <c r="F36" i="8"/>
  <c r="E37" i="8"/>
  <c r="E40" i="7"/>
  <c r="F39" i="7"/>
  <c r="E38" i="4"/>
  <c r="F37" i="4"/>
  <c r="F39" i="3"/>
  <c r="E40" i="3"/>
  <c r="F33" i="5"/>
  <c r="E34" i="5"/>
  <c r="F32" i="6"/>
  <c r="E33" i="6"/>
  <c r="E37" i="16" l="1"/>
  <c r="F36" i="16"/>
  <c r="E35" i="15"/>
  <c r="F34" i="15"/>
  <c r="E41" i="14"/>
  <c r="F40" i="14"/>
  <c r="F40" i="13"/>
  <c r="E41" i="13"/>
  <c r="F40" i="12"/>
  <c r="E41" i="12"/>
  <c r="F40" i="11"/>
  <c r="E41" i="11"/>
  <c r="F37" i="10"/>
  <c r="E38" i="10"/>
  <c r="E39" i="9"/>
  <c r="F38" i="9"/>
  <c r="E38" i="8"/>
  <c r="F37" i="8"/>
  <c r="F40" i="7"/>
  <c r="E41" i="7"/>
  <c r="E39" i="4"/>
  <c r="F38" i="4"/>
  <c r="F40" i="3"/>
  <c r="E41" i="3"/>
  <c r="F34" i="5"/>
  <c r="E35" i="5"/>
  <c r="F33" i="6"/>
  <c r="E34" i="6"/>
  <c r="E38" i="16" l="1"/>
  <c r="F37" i="16"/>
  <c r="E36" i="15"/>
  <c r="F35" i="15"/>
  <c r="E42" i="14"/>
  <c r="F41" i="14"/>
  <c r="E42" i="13"/>
  <c r="F41" i="13"/>
  <c r="E42" i="12"/>
  <c r="F41" i="12"/>
  <c r="E42" i="11"/>
  <c r="F41" i="11"/>
  <c r="E39" i="10"/>
  <c r="F38" i="10"/>
  <c r="F39" i="9"/>
  <c r="E40" i="9"/>
  <c r="E39" i="8"/>
  <c r="F38" i="8"/>
  <c r="E42" i="7"/>
  <c r="F41" i="7"/>
  <c r="F39" i="4"/>
  <c r="E40" i="4"/>
  <c r="E42" i="3"/>
  <c r="F41" i="3"/>
  <c r="F35" i="5"/>
  <c r="E36" i="5"/>
  <c r="F34" i="6"/>
  <c r="E35" i="6"/>
  <c r="F38" i="16" l="1"/>
  <c r="E39" i="16"/>
  <c r="E37" i="15"/>
  <c r="F36" i="15"/>
  <c r="E43" i="14"/>
  <c r="F42" i="14"/>
  <c r="E43" i="13"/>
  <c r="F42" i="13"/>
  <c r="F42" i="12"/>
  <c r="E43" i="12"/>
  <c r="F42" i="11"/>
  <c r="E43" i="11"/>
  <c r="E40" i="10"/>
  <c r="F39" i="10"/>
  <c r="E41" i="9"/>
  <c r="F40" i="9"/>
  <c r="F39" i="8"/>
  <c r="E40" i="8"/>
  <c r="E43" i="7"/>
  <c r="F42" i="7"/>
  <c r="E41" i="4"/>
  <c r="F40" i="4"/>
  <c r="E43" i="3"/>
  <c r="F42" i="3"/>
  <c r="F36" i="5"/>
  <c r="E37" i="5"/>
  <c r="E36" i="6"/>
  <c r="F35" i="6"/>
  <c r="E40" i="16" l="1"/>
  <c r="F39" i="16"/>
  <c r="F37" i="15"/>
  <c r="E38" i="15"/>
  <c r="F43" i="14"/>
  <c r="E44" i="14"/>
  <c r="E44" i="13"/>
  <c r="F43" i="13"/>
  <c r="E44" i="12"/>
  <c r="F43" i="12"/>
  <c r="E44" i="11"/>
  <c r="F43" i="11"/>
  <c r="F40" i="10"/>
  <c r="E41" i="10"/>
  <c r="E42" i="9"/>
  <c r="F41" i="9"/>
  <c r="F40" i="8"/>
  <c r="E41" i="8"/>
  <c r="F43" i="7"/>
  <c r="E44" i="7"/>
  <c r="F41" i="4"/>
  <c r="E42" i="4"/>
  <c r="F43" i="3"/>
  <c r="E44" i="3"/>
  <c r="E38" i="5"/>
  <c r="F37" i="5"/>
  <c r="F36" i="6"/>
  <c r="E37" i="6"/>
  <c r="F40" i="16" l="1"/>
  <c r="E41" i="16"/>
  <c r="F38" i="15"/>
  <c r="E39" i="15"/>
  <c r="E45" i="14"/>
  <c r="F44" i="14"/>
  <c r="F44" i="13"/>
  <c r="E45" i="13"/>
  <c r="F44" i="12"/>
  <c r="E45" i="12"/>
  <c r="F44" i="11"/>
  <c r="E45" i="11"/>
  <c r="F41" i="10"/>
  <c r="E42" i="10"/>
  <c r="F42" i="9"/>
  <c r="E43" i="9"/>
  <c r="E42" i="8"/>
  <c r="F41" i="8"/>
  <c r="F44" i="7"/>
  <c r="E45" i="7"/>
  <c r="E43" i="4"/>
  <c r="F42" i="4"/>
  <c r="F44" i="3"/>
  <c r="E45" i="3"/>
  <c r="E39" i="5"/>
  <c r="F38" i="5"/>
  <c r="E38" i="6"/>
  <c r="F37" i="6"/>
  <c r="E42" i="16" l="1"/>
  <c r="F41" i="16"/>
  <c r="F39" i="15"/>
  <c r="E40" i="15"/>
  <c r="E46" i="14"/>
  <c r="F45" i="14"/>
  <c r="E46" i="13"/>
  <c r="F45" i="13"/>
  <c r="E46" i="12"/>
  <c r="F45" i="12"/>
  <c r="E46" i="11"/>
  <c r="F45" i="11"/>
  <c r="E43" i="10"/>
  <c r="F42" i="10"/>
  <c r="F43" i="9"/>
  <c r="E44" i="9"/>
  <c r="E43" i="8"/>
  <c r="F42" i="8"/>
  <c r="E46" i="7"/>
  <c r="F45" i="7"/>
  <c r="F43" i="4"/>
  <c r="E44" i="4"/>
  <c r="E46" i="3"/>
  <c r="F45" i="3"/>
  <c r="E40" i="5"/>
  <c r="F39" i="5"/>
  <c r="F38" i="6"/>
  <c r="E39" i="6"/>
  <c r="F42" i="16" l="1"/>
  <c r="E43" i="16"/>
  <c r="F40" i="15"/>
  <c r="E41" i="15"/>
  <c r="E47" i="14"/>
  <c r="F46" i="14"/>
  <c r="F46" i="13"/>
  <c r="E47" i="13"/>
  <c r="E47" i="12"/>
  <c r="F46" i="12"/>
  <c r="E47" i="11"/>
  <c r="F46" i="11"/>
  <c r="E44" i="10"/>
  <c r="F43" i="10"/>
  <c r="E45" i="9"/>
  <c r="F44" i="9"/>
  <c r="F43" i="8"/>
  <c r="E44" i="8"/>
  <c r="E47" i="7"/>
  <c r="F46" i="7"/>
  <c r="E45" i="4"/>
  <c r="F44" i="4"/>
  <c r="E47" i="3"/>
  <c r="F46" i="3"/>
  <c r="E41" i="5"/>
  <c r="F40" i="5"/>
  <c r="E40" i="6"/>
  <c r="F39" i="6"/>
  <c r="E44" i="16" l="1"/>
  <c r="F43" i="16"/>
  <c r="E42" i="15"/>
  <c r="F41" i="15"/>
  <c r="F47" i="14"/>
  <c r="E48" i="14"/>
  <c r="F47" i="13"/>
  <c r="E48" i="13"/>
  <c r="E48" i="12"/>
  <c r="F47" i="12"/>
  <c r="E48" i="11"/>
  <c r="F47" i="11"/>
  <c r="F44" i="10"/>
  <c r="E45" i="10"/>
  <c r="E46" i="9"/>
  <c r="F45" i="9"/>
  <c r="F44" i="8"/>
  <c r="E45" i="8"/>
  <c r="F47" i="7"/>
  <c r="E48" i="7"/>
  <c r="F45" i="4"/>
  <c r="E46" i="4"/>
  <c r="F47" i="3"/>
  <c r="E48" i="3"/>
  <c r="E42" i="5"/>
  <c r="F41" i="5"/>
  <c r="E41" i="6"/>
  <c r="F40" i="6"/>
  <c r="F44" i="16" l="1"/>
  <c r="E45" i="16"/>
  <c r="F42" i="15"/>
  <c r="E43" i="15"/>
  <c r="E49" i="14"/>
  <c r="F48" i="14"/>
  <c r="F48" i="13"/>
  <c r="E49" i="13"/>
  <c r="F48" i="12"/>
  <c r="E49" i="12"/>
  <c r="F48" i="11"/>
  <c r="E49" i="11"/>
  <c r="E46" i="10"/>
  <c r="F45" i="10"/>
  <c r="F46" i="9"/>
  <c r="E47" i="9"/>
  <c r="E46" i="8"/>
  <c r="F45" i="8"/>
  <c r="F48" i="7"/>
  <c r="E49" i="7"/>
  <c r="E47" i="4"/>
  <c r="F46" i="4"/>
  <c r="E49" i="3"/>
  <c r="F48" i="3"/>
  <c r="E43" i="5"/>
  <c r="F42" i="5"/>
  <c r="E42" i="6"/>
  <c r="F41" i="6"/>
  <c r="E46" i="16" l="1"/>
  <c r="F45" i="16"/>
  <c r="F43" i="15"/>
  <c r="E44" i="15"/>
  <c r="E50" i="14"/>
  <c r="F49" i="14"/>
  <c r="E50" i="13"/>
  <c r="F49" i="13"/>
  <c r="E50" i="12"/>
  <c r="F49" i="12"/>
  <c r="E50" i="11"/>
  <c r="F49" i="11"/>
  <c r="E47" i="10"/>
  <c r="F46" i="10"/>
  <c r="F47" i="9"/>
  <c r="E48" i="9"/>
  <c r="E47" i="8"/>
  <c r="F46" i="8"/>
  <c r="E50" i="7"/>
  <c r="F49" i="7"/>
  <c r="E48" i="4"/>
  <c r="F47" i="4"/>
  <c r="E50" i="3"/>
  <c r="F49" i="3"/>
  <c r="E44" i="5"/>
  <c r="F43" i="5"/>
  <c r="F42" i="6"/>
  <c r="E43" i="6"/>
  <c r="E47" i="16" l="1"/>
  <c r="F46" i="16"/>
  <c r="F44" i="15"/>
  <c r="E45" i="15"/>
  <c r="E51" i="14"/>
  <c r="F50" i="14"/>
  <c r="E51" i="13"/>
  <c r="F50" i="13"/>
  <c r="E51" i="12"/>
  <c r="F50" i="12"/>
  <c r="E51" i="11"/>
  <c r="F50" i="11"/>
  <c r="E48" i="10"/>
  <c r="F47" i="10"/>
  <c r="E49" i="9"/>
  <c r="F48" i="9"/>
  <c r="F47" i="8"/>
  <c r="E48" i="8"/>
  <c r="E51" i="7"/>
  <c r="F50" i="7"/>
  <c r="E49" i="4"/>
  <c r="F48" i="4"/>
  <c r="E51" i="3"/>
  <c r="F50" i="3"/>
  <c r="E45" i="5"/>
  <c r="F44" i="5"/>
  <c r="E44" i="6"/>
  <c r="F43" i="6"/>
  <c r="E48" i="16" l="1"/>
  <c r="F47" i="16"/>
  <c r="E46" i="15"/>
  <c r="F45" i="15"/>
  <c r="F51" i="14"/>
  <c r="E52" i="14"/>
  <c r="E52" i="13"/>
  <c r="F51" i="13"/>
  <c r="E52" i="12"/>
  <c r="F51" i="12"/>
  <c r="E52" i="11"/>
  <c r="F51" i="11"/>
  <c r="F48" i="10"/>
  <c r="E49" i="10"/>
  <c r="E50" i="9"/>
  <c r="F49" i="9"/>
  <c r="F48" i="8"/>
  <c r="E49" i="8"/>
  <c r="E52" i="7"/>
  <c r="F51" i="7"/>
  <c r="F49" i="4"/>
  <c r="E50" i="4"/>
  <c r="F51" i="3"/>
  <c r="E52" i="3"/>
  <c r="F45" i="5"/>
  <c r="E46" i="5"/>
  <c r="E45" i="6"/>
  <c r="F44" i="6"/>
  <c r="E49" i="16" l="1"/>
  <c r="F48" i="16"/>
  <c r="F46" i="15"/>
  <c r="E47" i="15"/>
  <c r="E53" i="14"/>
  <c r="F52" i="14"/>
  <c r="F52" i="13"/>
  <c r="E53" i="13"/>
  <c r="F52" i="12"/>
  <c r="E53" i="12"/>
  <c r="F52" i="11"/>
  <c r="E53" i="11"/>
  <c r="E50" i="10"/>
  <c r="F49" i="10"/>
  <c r="E51" i="9"/>
  <c r="F50" i="9"/>
  <c r="E50" i="8"/>
  <c r="F49" i="8"/>
  <c r="E53" i="7"/>
  <c r="F52" i="7"/>
  <c r="E51" i="4"/>
  <c r="F50" i="4"/>
  <c r="E53" i="3"/>
  <c r="F52" i="3"/>
  <c r="E47" i="5"/>
  <c r="F46" i="5"/>
  <c r="F45" i="6"/>
  <c r="E46" i="6"/>
  <c r="E50" i="16" l="1"/>
  <c r="F49" i="16"/>
  <c r="E48" i="15"/>
  <c r="F47" i="15"/>
  <c r="E54" i="14"/>
  <c r="F54" i="14" s="1"/>
  <c r="F53" i="14"/>
  <c r="F55" i="14" s="1"/>
  <c r="F15" i="14" s="1"/>
  <c r="F16" i="14" s="1"/>
  <c r="E55" i="14"/>
  <c r="E54" i="13"/>
  <c r="F54" i="13" s="1"/>
  <c r="F53" i="13"/>
  <c r="E55" i="13"/>
  <c r="E54" i="12"/>
  <c r="F54" i="12" s="1"/>
  <c r="F53" i="12"/>
  <c r="E55" i="12"/>
  <c r="E54" i="11"/>
  <c r="F54" i="11" s="1"/>
  <c r="F53" i="11"/>
  <c r="E55" i="11"/>
  <c r="E51" i="10"/>
  <c r="F50" i="10"/>
  <c r="F51" i="9"/>
  <c r="E52" i="9"/>
  <c r="E51" i="8"/>
  <c r="F50" i="8"/>
  <c r="E54" i="7"/>
  <c r="F54" i="7" s="1"/>
  <c r="F53" i="7"/>
  <c r="F55" i="7" s="1"/>
  <c r="F15" i="7" s="1"/>
  <c r="F16" i="7" s="1"/>
  <c r="E55" i="7"/>
  <c r="E52" i="4"/>
  <c r="F51" i="4"/>
  <c r="E54" i="3"/>
  <c r="F54" i="3" s="1"/>
  <c r="F53" i="3"/>
  <c r="F15" i="3" s="1"/>
  <c r="F16" i="3" s="1"/>
  <c r="E55" i="3"/>
  <c r="F47" i="5"/>
  <c r="E48" i="5"/>
  <c r="E47" i="6"/>
  <c r="F46" i="6"/>
  <c r="F55" i="12" l="1"/>
  <c r="F15" i="12" s="1"/>
  <c r="F16" i="12" s="1"/>
  <c r="F22" i="14"/>
  <c r="F24" i="14" s="1"/>
  <c r="F17" i="14"/>
  <c r="F55" i="13"/>
  <c r="F15" i="13" s="1"/>
  <c r="F16" i="13" s="1"/>
  <c r="E51" i="16"/>
  <c r="F50" i="16"/>
  <c r="F22" i="12"/>
  <c r="F24" i="12" s="1"/>
  <c r="F17" i="12"/>
  <c r="F55" i="11"/>
  <c r="F15" i="11" s="1"/>
  <c r="F16" i="11" s="1"/>
  <c r="F22" i="7"/>
  <c r="F24" i="7" s="1"/>
  <c r="F17" i="7"/>
  <c r="F22" i="3"/>
  <c r="F24" i="3" s="1"/>
  <c r="F17" i="3"/>
  <c r="E49" i="15"/>
  <c r="F48" i="15"/>
  <c r="E52" i="10"/>
  <c r="F51" i="10"/>
  <c r="E53" i="9"/>
  <c r="F52" i="9"/>
  <c r="F51" i="8"/>
  <c r="E52" i="8"/>
  <c r="E53" i="4"/>
  <c r="F52" i="4"/>
  <c r="E49" i="5"/>
  <c r="F48" i="5"/>
  <c r="F47" i="6"/>
  <c r="E48" i="6"/>
  <c r="F17" i="13" l="1"/>
  <c r="F22" i="13"/>
  <c r="F24" i="13" s="1"/>
  <c r="E52" i="16"/>
  <c r="F51" i="16"/>
  <c r="F22" i="11"/>
  <c r="F24" i="11" s="1"/>
  <c r="F17" i="11"/>
  <c r="E50" i="15"/>
  <c r="F49" i="15"/>
  <c r="F52" i="10"/>
  <c r="E53" i="10"/>
  <c r="E54" i="9"/>
  <c r="F54" i="9" s="1"/>
  <c r="F53" i="9"/>
  <c r="E55" i="9"/>
  <c r="F52" i="8"/>
  <c r="E53" i="8"/>
  <c r="F53" i="4"/>
  <c r="E54" i="4"/>
  <c r="F54" i="4" s="1"/>
  <c r="E55" i="4"/>
  <c r="F49" i="5"/>
  <c r="E50" i="5"/>
  <c r="E49" i="6"/>
  <c r="F48" i="6"/>
  <c r="F55" i="9" l="1"/>
  <c r="F15" i="9" s="1"/>
  <c r="F16" i="9" s="1"/>
  <c r="F22" i="9" s="1"/>
  <c r="F24" i="9" s="1"/>
  <c r="E53" i="16"/>
  <c r="F52" i="16"/>
  <c r="F17" i="9"/>
  <c r="E51" i="15"/>
  <c r="F50" i="15"/>
  <c r="E54" i="10"/>
  <c r="F54" i="10" s="1"/>
  <c r="F53" i="10"/>
  <c r="F55" i="10" s="1"/>
  <c r="F15" i="10" s="1"/>
  <c r="F16" i="10" s="1"/>
  <c r="E55" i="10"/>
  <c r="E54" i="8"/>
  <c r="F54" i="8" s="1"/>
  <c r="F53" i="8"/>
  <c r="F55" i="8" s="1"/>
  <c r="F15" i="8" s="1"/>
  <c r="F16" i="8" s="1"/>
  <c r="E55" i="8"/>
  <c r="F55" i="4"/>
  <c r="F15" i="4" s="1"/>
  <c r="F16" i="4" s="1"/>
  <c r="F50" i="5"/>
  <c r="E51" i="5"/>
  <c r="F49" i="6"/>
  <c r="E50" i="6"/>
  <c r="E54" i="16" l="1"/>
  <c r="F54" i="16" s="1"/>
  <c r="F53" i="16"/>
  <c r="E55" i="16"/>
  <c r="F22" i="10"/>
  <c r="F24" i="10" s="1"/>
  <c r="F17" i="10"/>
  <c r="F22" i="8"/>
  <c r="F24" i="8" s="1"/>
  <c r="F17" i="8"/>
  <c r="F22" i="4"/>
  <c r="F24" i="4" s="1"/>
  <c r="F17" i="4"/>
  <c r="E52" i="15"/>
  <c r="F51" i="15"/>
  <c r="F51" i="5"/>
  <c r="E52" i="5"/>
  <c r="E51" i="6"/>
  <c r="F50" i="6"/>
  <c r="F55" i="16" l="1"/>
  <c r="F15" i="16" s="1"/>
  <c r="F16" i="16" s="1"/>
  <c r="F17" i="16"/>
  <c r="F22" i="16"/>
  <c r="F24" i="16" s="1"/>
  <c r="E53" i="15"/>
  <c r="F52" i="15"/>
  <c r="E53" i="5"/>
  <c r="F52" i="5"/>
  <c r="F51" i="6"/>
  <c r="E52" i="6"/>
  <c r="E54" i="15" l="1"/>
  <c r="F54" i="15" s="1"/>
  <c r="F53" i="15"/>
  <c r="F55" i="15" s="1"/>
  <c r="F15" i="15" s="1"/>
  <c r="F16" i="15" s="1"/>
  <c r="E55" i="15"/>
  <c r="F53" i="5"/>
  <c r="E54" i="5"/>
  <c r="F54" i="5" s="1"/>
  <c r="F52" i="6"/>
  <c r="E53" i="6"/>
  <c r="F22" i="15" l="1"/>
  <c r="F24" i="15" s="1"/>
  <c r="F17" i="15"/>
  <c r="F55" i="5"/>
  <c r="F15" i="5" s="1"/>
  <c r="F16" i="5" s="1"/>
  <c r="F53" i="6"/>
  <c r="E54" i="6"/>
  <c r="F54" i="6" s="1"/>
  <c r="F22" i="5" l="1"/>
  <c r="F24" i="5" s="1"/>
  <c r="F17" i="5"/>
  <c r="F55" i="6"/>
  <c r="F15" i="6" s="1"/>
  <c r="F16" i="6" s="1"/>
  <c r="F22" i="6" l="1"/>
  <c r="F24" i="6" s="1"/>
  <c r="F17" i="6"/>
</calcChain>
</file>

<file path=xl/sharedStrings.xml><?xml version="1.0" encoding="utf-8"?>
<sst xmlns="http://schemas.openxmlformats.org/spreadsheetml/2006/main" count="4800" uniqueCount="140">
  <si>
    <t>№п/п</t>
  </si>
  <si>
    <t>Наименование параметра</t>
  </si>
  <si>
    <t>Единица измерения</t>
  </si>
  <si>
    <t>Значение</t>
  </si>
  <si>
    <t>Дата заполнения/ внесения изменений</t>
  </si>
  <si>
    <t>-</t>
  </si>
  <si>
    <t>Дата начала отчетного периода</t>
  </si>
  <si>
    <t>Дата конца отчетного периода</t>
  </si>
  <si>
    <t>Общая информация о выполняемых работах (оказываемых услугах) по содержанию и текущему ремонту общего имущества в многоквартирном доме</t>
  </si>
  <si>
    <t>Авансовые платежи потребителей (на начало периода)</t>
  </si>
  <si>
    <t>руб.</t>
  </si>
  <si>
    <t>Переходящие остатки денежных средств (на начало периода)</t>
  </si>
  <si>
    <t>Задолженность потребителей (на начало периода)</t>
  </si>
  <si>
    <t>Начислено за услуги (работы) по содержанию и текущему ремонту, в том числе:</t>
  </si>
  <si>
    <t>Получено денежных средств, в том числе</t>
  </si>
  <si>
    <t>— денежных средств от собственников/нанимателей помещений</t>
  </si>
  <si>
    <t>— целевых взносов от собственников/нанимателей помещений</t>
  </si>
  <si>
    <t>— субсидий</t>
  </si>
  <si>
    <t>— денежных средств от использования общего имущества</t>
  </si>
  <si>
    <t>— прочие поступления</t>
  </si>
  <si>
    <t>Всего денежных средств с учетом остатков</t>
  </si>
  <si>
    <t>Авансовые платежи потребителей (на конец периода)</t>
  </si>
  <si>
    <t>Переходящие остатки денежных средств (на конец периода)</t>
  </si>
  <si>
    <t>Задолженность потребителей (на конец периода)</t>
  </si>
  <si>
    <t>Наименование работ (услуг)</t>
  </si>
  <si>
    <t>Годовая фактическая стоимость работ (услуг) руб.</t>
  </si>
  <si>
    <t>ИТОГО</t>
  </si>
  <si>
    <t>Информация о наличии претензий по качеству выполненных работ (ока-занных услуг)</t>
  </si>
  <si>
    <t>Количество поступивших претензий</t>
  </si>
  <si>
    <t>Количество удовлетворенных претензий</t>
  </si>
  <si>
    <t>Количество претензий, в удовлетворении которых отказано</t>
  </si>
  <si>
    <t>Сумма произведенного перерасчета</t>
  </si>
  <si>
    <t>Информация о предоставленных коммунальных услугах (заполняется по каждой коммунальной услуге)*</t>
  </si>
  <si>
    <t>Вид коммунальной услуги</t>
  </si>
  <si>
    <t>—</t>
  </si>
  <si>
    <t>Отопление</t>
  </si>
  <si>
    <t>ГКал</t>
  </si>
  <si>
    <t>Общий объем потребления</t>
  </si>
  <si>
    <t>нат.показ</t>
  </si>
  <si>
    <t>Начислено потребителям</t>
  </si>
  <si>
    <t>Оплачено потребителями</t>
  </si>
  <si>
    <t>Задолженность потребителей</t>
  </si>
  <si>
    <t>Начислено поставщиком (поставщиками) коммунального ресурса</t>
  </si>
  <si>
    <t>Оплачено поставщику (поставщикам) коммунального ресурса</t>
  </si>
  <si>
    <t>Задолженность перед поставщиком (поставщиками) коммунального ресурса</t>
  </si>
  <si>
    <t>Размер пени и штрафов, уплаченных поставщику (поставщикам) коммунального ресурса</t>
  </si>
  <si>
    <t>ед.</t>
  </si>
  <si>
    <t>Холодное водоснабжение</t>
  </si>
  <si>
    <t>м3</t>
  </si>
  <si>
    <t>Горячее водоснабжение</t>
  </si>
  <si>
    <t>Водоотведение</t>
  </si>
  <si>
    <t>Электроэнергия</t>
  </si>
  <si>
    <t>кВт.ч</t>
  </si>
  <si>
    <t>Информация о ведении претензионно-исковой работы в отношении по-требителей-должников</t>
  </si>
  <si>
    <t>Направлено претензий потребителям-должникам</t>
  </si>
  <si>
    <t>Направлено исковых заявлений</t>
  </si>
  <si>
    <t>Получено денежных средств по результатам претензионно-исковой работы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</si>
  <si>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</si>
  <si>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</si>
  <si>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</si>
  <si>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</si>
  <si>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</si>
  <si>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</si>
  <si>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</si>
  <si>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</si>
  <si>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</si>
  <si>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</si>
  <si>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</si>
  <si>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</si>
  <si>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</si>
  <si>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</si>
  <si>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</si>
  <si>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</si>
  <si>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</si>
  <si>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</si>
  <si>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</si>
  <si>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</si>
  <si>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</si>
  <si>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</si>
  <si>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</si>
  <si>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</si>
  <si>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</si>
  <si>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</si>
  <si>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</si>
  <si>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</si>
  <si>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43</t>
  </si>
  <si>
    <t>44</t>
  </si>
  <si>
    <t>45</t>
  </si>
  <si>
    <t>Ремонт общего имущества многоквартирного дома:, в т.ч.</t>
  </si>
  <si>
    <t>конструктивных элементов</t>
  </si>
  <si>
    <t>инженерного оборудования</t>
  </si>
  <si>
    <t>Содержание общего имущества многоквартирного дома:</t>
  </si>
  <si>
    <t>3.1.</t>
  </si>
  <si>
    <t>Содержание конструктивных элементов</t>
  </si>
  <si>
    <t xml:space="preserve"> - стен, фасадов, оконных и дверных заполнений</t>
  </si>
  <si>
    <t xml:space="preserve"> - кровли</t>
  </si>
  <si>
    <t xml:space="preserve"> - водостоков</t>
  </si>
  <si>
    <t xml:space="preserve"> - утепление выгребных ям</t>
  </si>
  <si>
    <t xml:space="preserve"> - содержание подвалов (дезинсекция, дератизация), уборка мусора</t>
  </si>
  <si>
    <t>3.2.</t>
  </si>
  <si>
    <t>Техническое содержание общих коммуникаций:</t>
  </si>
  <si>
    <t xml:space="preserve"> - центрального отопления</t>
  </si>
  <si>
    <t xml:space="preserve"> - водоснабжения</t>
  </si>
  <si>
    <t xml:space="preserve"> - горячего водоснабжения</t>
  </si>
  <si>
    <t xml:space="preserve"> - канализации</t>
  </si>
  <si>
    <t xml:space="preserve"> - электроснабжения</t>
  </si>
  <si>
    <t>3.3.</t>
  </si>
  <si>
    <t>Содержание аварийно-ремонтной службы</t>
  </si>
  <si>
    <t>3.4.</t>
  </si>
  <si>
    <t>Уборка придомовой территории, в т.ч.:</t>
  </si>
  <si>
    <t xml:space="preserve"> - содержание дворников</t>
  </si>
  <si>
    <t xml:space="preserve"> - механизированная уборка дворов</t>
  </si>
  <si>
    <t xml:space="preserve"> - подсыпка придомовой территории</t>
  </si>
  <si>
    <t>3.5.</t>
  </si>
  <si>
    <t>Уборка помещений общего пользования</t>
  </si>
  <si>
    <t>3.6.</t>
  </si>
  <si>
    <t>Содержание общедомовых приборов учета (тепловой энергии, горячего водоснабжения)</t>
  </si>
  <si>
    <t>3.7.</t>
  </si>
  <si>
    <t>Содержание мест накопления твердых коммунальных отходов (контейнерных площадок)</t>
  </si>
  <si>
    <t>3.8.</t>
  </si>
  <si>
    <t>Сбор, вывоз жидких бытовых отходов</t>
  </si>
  <si>
    <t>3.9.</t>
  </si>
  <si>
    <t>Содержание и текущий ремонт внутридомового газового оборудования</t>
  </si>
  <si>
    <t>Управление жилым фондом</t>
  </si>
  <si>
    <t>Выполненные работы (оказанные услуги) по содержанию общего имущества и текущему ремонту в отчетном периоде (заполняется по каждому виду работ (услуг))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</si>
  <si>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ул. Советская 14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</si>
  <si>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ул. Советская 20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</si>
  <si>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                               ул. Советская д. 1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</si>
  <si>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                               ул. Советская д. 4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</si>
  <si>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                               ул. Советская д. 5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</si>
  <si>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                               ул. Советская д. 6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</si>
  <si>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                               ул. Советская д. 7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</si>
  <si>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                               ул. Советская д. 8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</si>
  <si>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                               ул. Советская д. 9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</si>
  <si>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                               ул. Советская д. 10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</si>
  <si>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                               ул. Советская д. 12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</si>
  <si>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                               ул. Советская д. 15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</si>
  <si>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                               ул. Советская д. 16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</si>
  <si>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                               ул. Советская д. 18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</si>
  <si>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                               ул. Советская д. 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</si>
</sst>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b/>
      <sz val="12"/>
      <color indexed="8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2"/>
      <color indexed="8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1"/>
      <color theme="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</borders>
  <cellStyleXfs count="1">
    <xf numFmtId="0" fontId="0" fillId="0" borderId="0"/>
  </cellStyleXfs>
  <cellXfs count="69">
    <xf numFmtId="0" fontId="0" fillId="0" borderId="0" xfId="0"/>
    <xf numFmtId="0" fontId="1" fillId="0" borderId="7" xfId="0" applyNumberFormat="1" applyFont="1" applyBorder="1" applyAlignment="1">
      <alignment horizontal="center" vertical="center"/>
    </xf>
    <xf numFmtId="0" fontId="2" fillId="0" borderId="7" xfId="0" applyNumberFormat="1" applyFont="1" applyBorder="1" applyAlignment="1">
      <alignment horizontal="center" vertical="center"/>
    </xf>
    <xf numFmtId="0" fontId="3" fillId="0" borderId="7" xfId="0" applyNumberFormat="1" applyFont="1" applyBorder="1" applyAlignment="1">
      <alignment horizontal="center" vertical="center" wrapText="1"/>
    </xf>
    <xf numFmtId="14" fontId="3" fillId="0" borderId="7" xfId="0" applyNumberFormat="1" applyFont="1" applyBorder="1" applyAlignment="1">
      <alignment horizontal="center" vertical="center"/>
    </xf>
    <xf numFmtId="0" fontId="3" fillId="0" borderId="7" xfId="0" applyNumberFormat="1" applyFont="1" applyBorder="1" applyAlignment="1">
      <alignment horizontal="center" vertical="center"/>
    </xf>
    <xf numFmtId="0" fontId="3" fillId="0" borderId="7" xfId="0" applyNumberFormat="1" applyFont="1" applyBorder="1" applyAlignment="1">
      <alignment horizontal="center"/>
    </xf>
    <xf numFmtId="0" fontId="2" fillId="0" borderId="8" xfId="0" applyNumberFormat="1" applyFont="1" applyBorder="1" applyAlignment="1">
      <alignment horizontal="center" vertical="center"/>
    </xf>
    <xf numFmtId="0" fontId="3" fillId="0" borderId="8" xfId="0" applyNumberFormat="1" applyFont="1" applyBorder="1" applyAlignment="1">
      <alignment horizontal="center" vertical="center"/>
    </xf>
    <xf numFmtId="0" fontId="3" fillId="0" borderId="7" xfId="0" applyNumberFormat="1" applyFont="1" applyBorder="1" applyAlignment="1">
      <alignment horizontal="left" vertical="center" wrapText="1"/>
    </xf>
    <xf numFmtId="0" fontId="2" fillId="0" borderId="7" xfId="0" applyNumberFormat="1" applyFont="1" applyBorder="1" applyAlignment="1">
      <alignment horizontal="left"/>
    </xf>
    <xf numFmtId="0" fontId="3" fillId="0" borderId="7" xfId="0" applyNumberFormat="1" applyFont="1" applyBorder="1" applyAlignment="1">
      <alignment horizontal="left" wrapText="1"/>
    </xf>
    <xf numFmtId="1" fontId="3" fillId="0" borderId="7" xfId="0" applyNumberFormat="1" applyFont="1" applyBorder="1" applyAlignment="1">
      <alignment horizontal="right" vertical="center" wrapText="1"/>
    </xf>
    <xf numFmtId="0" fontId="3" fillId="0" borderId="9" xfId="0" applyNumberFormat="1" applyFont="1" applyBorder="1" applyAlignment="1">
      <alignment horizontal="center" vertical="center" wrapText="1"/>
    </xf>
    <xf numFmtId="0" fontId="3" fillId="0" borderId="1" xfId="0" applyNumberFormat="1" applyFont="1" applyBorder="1" applyAlignment="1">
      <alignment horizontal="center" vertical="center" wrapText="1"/>
    </xf>
    <xf numFmtId="0" fontId="2" fillId="0" borderId="7" xfId="0" applyNumberFormat="1" applyFont="1" applyBorder="1" applyAlignment="1">
      <alignment horizontal="center"/>
    </xf>
    <xf numFmtId="0" fontId="4" fillId="0" borderId="11" xfId="0" applyFont="1" applyBorder="1" applyAlignment="1">
      <alignment horizontal="left" wrapText="1"/>
    </xf>
    <xf numFmtId="0" fontId="5" fillId="0" borderId="11" xfId="0" applyFont="1" applyBorder="1"/>
    <xf numFmtId="0" fontId="4" fillId="0" borderId="11" xfId="0" applyFont="1" applyBorder="1" applyAlignment="1">
      <alignment wrapText="1"/>
    </xf>
    <xf numFmtId="0" fontId="6" fillId="0" borderId="11" xfId="0" applyFont="1" applyBorder="1" applyAlignment="1">
      <alignment horizontal="center"/>
    </xf>
    <xf numFmtId="0" fontId="6" fillId="0" borderId="11" xfId="0" applyFont="1" applyBorder="1"/>
    <xf numFmtId="0" fontId="5" fillId="0" borderId="11" xfId="0" applyFont="1" applyBorder="1" applyAlignment="1">
      <alignment horizontal="center"/>
    </xf>
    <xf numFmtId="0" fontId="6" fillId="0" borderId="11" xfId="0" applyFont="1" applyBorder="1" applyAlignment="1">
      <alignment wrapText="1"/>
    </xf>
    <xf numFmtId="0" fontId="4" fillId="0" borderId="11" xfId="0" applyFont="1" applyBorder="1"/>
    <xf numFmtId="0" fontId="3" fillId="0" borderId="13" xfId="0" applyNumberFormat="1" applyFont="1" applyBorder="1" applyAlignment="1">
      <alignment horizontal="center" vertical="center" wrapText="1"/>
    </xf>
    <xf numFmtId="0" fontId="3" fillId="0" borderId="10" xfId="0" applyNumberFormat="1" applyFont="1" applyBorder="1" applyAlignment="1">
      <alignment horizontal="center" vertical="center" wrapText="1"/>
    </xf>
    <xf numFmtId="0" fontId="7" fillId="0" borderId="7" xfId="0" applyNumberFormat="1" applyFont="1" applyBorder="1" applyAlignment="1">
      <alignment horizontal="center" vertical="center" wrapText="1"/>
    </xf>
    <xf numFmtId="2" fontId="4" fillId="0" borderId="11" xfId="0" applyNumberFormat="1" applyFont="1" applyFill="1" applyBorder="1" applyAlignment="1">
      <alignment horizontal="center"/>
    </xf>
    <xf numFmtId="2" fontId="5" fillId="0" borderId="11" xfId="0" applyNumberFormat="1" applyFont="1" applyFill="1" applyBorder="1" applyAlignment="1">
      <alignment horizontal="center"/>
    </xf>
    <xf numFmtId="2" fontId="6" fillId="0" borderId="11" xfId="0" applyNumberFormat="1" applyFont="1" applyFill="1" applyBorder="1" applyAlignment="1">
      <alignment horizontal="center"/>
    </xf>
    <xf numFmtId="2" fontId="8" fillId="0" borderId="11" xfId="0" applyNumberFormat="1" applyFont="1" applyFill="1" applyBorder="1" applyAlignment="1">
      <alignment horizontal="center"/>
    </xf>
    <xf numFmtId="2" fontId="7" fillId="0" borderId="11" xfId="0" applyNumberFormat="1" applyFont="1" applyFill="1" applyBorder="1" applyAlignment="1">
      <alignment horizontal="center"/>
    </xf>
    <xf numFmtId="0" fontId="9" fillId="0" borderId="7" xfId="0" applyNumberFormat="1" applyFont="1" applyBorder="1" applyAlignment="1">
      <alignment horizontal="center" vertical="center" wrapText="1"/>
    </xf>
    <xf numFmtId="0" fontId="9" fillId="0" borderId="7" xfId="0" applyNumberFormat="1" applyFont="1" applyBorder="1" applyAlignment="1">
      <alignment horizontal="center" wrapText="1"/>
    </xf>
    <xf numFmtId="2" fontId="4" fillId="0" borderId="0" xfId="0" applyNumberFormat="1" applyFont="1" applyFill="1" applyBorder="1" applyAlignment="1">
      <alignment horizontal="center"/>
    </xf>
    <xf numFmtId="2" fontId="7" fillId="0" borderId="7" xfId="0" applyNumberFormat="1" applyFont="1" applyBorder="1" applyAlignment="1">
      <alignment horizontal="center" vertical="center"/>
    </xf>
    <xf numFmtId="2" fontId="1" fillId="0" borderId="7" xfId="0" applyNumberFormat="1" applyFont="1" applyBorder="1" applyAlignment="1">
      <alignment horizontal="center" vertical="center"/>
    </xf>
    <xf numFmtId="2" fontId="3" fillId="0" borderId="7" xfId="0" applyNumberFormat="1" applyFont="1" applyBorder="1" applyAlignment="1">
      <alignment horizontal="center" vertical="center"/>
    </xf>
    <xf numFmtId="2" fontId="3" fillId="0" borderId="7" xfId="0" applyNumberFormat="1" applyFont="1" applyBorder="1" applyAlignment="1">
      <alignment horizontal="center"/>
    </xf>
    <xf numFmtId="0" fontId="3" fillId="0" borderId="1" xfId="0" applyNumberFormat="1" applyFont="1" applyBorder="1" applyAlignment="1">
      <alignment horizontal="center" vertical="center" wrapText="1"/>
    </xf>
    <xf numFmtId="0" fontId="3" fillId="0" borderId="10" xfId="0" applyNumberFormat="1" applyFont="1" applyBorder="1" applyAlignment="1">
      <alignment horizontal="center" vertical="center" wrapText="1"/>
    </xf>
    <xf numFmtId="0" fontId="3" fillId="0" borderId="1" xfId="0" applyNumberFormat="1" applyFont="1" applyBorder="1" applyAlignment="1">
      <alignment horizontal="center" vertical="center" wrapText="1"/>
    </xf>
    <xf numFmtId="0" fontId="3" fillId="0" borderId="10" xfId="0" applyNumberFormat="1" applyFont="1" applyBorder="1" applyAlignment="1">
      <alignment horizontal="center" vertical="center" wrapText="1"/>
    </xf>
    <xf numFmtId="0" fontId="3" fillId="0" borderId="1" xfId="0" applyNumberFormat="1" applyFont="1" applyBorder="1" applyAlignment="1">
      <alignment horizontal="center" vertical="center" wrapText="1"/>
    </xf>
    <xf numFmtId="0" fontId="3" fillId="0" borderId="10" xfId="0" applyNumberFormat="1" applyFont="1" applyBorder="1" applyAlignment="1">
      <alignment horizontal="center" vertical="center" wrapText="1"/>
    </xf>
    <xf numFmtId="0" fontId="10" fillId="0" borderId="0" xfId="0" applyFont="1"/>
    <xf numFmtId="0" fontId="1" fillId="0" borderId="7" xfId="0" applyNumberFormat="1" applyFont="1" applyBorder="1" applyAlignment="1">
      <alignment horizontal="center" vertical="center" wrapText="1"/>
    </xf>
    <xf numFmtId="0" fontId="3" fillId="0" borderId="1" xfId="0" applyNumberFormat="1" applyFont="1" applyBorder="1" applyAlignment="1">
      <alignment horizontal="center" vertical="center" wrapText="1"/>
    </xf>
    <xf numFmtId="0" fontId="3" fillId="0" borderId="10" xfId="0" applyNumberFormat="1" applyFont="1" applyBorder="1" applyAlignment="1">
      <alignment horizontal="center" vertical="center" wrapText="1"/>
    </xf>
    <xf numFmtId="0" fontId="1" fillId="0" borderId="7" xfId="0" applyNumberFormat="1" applyFont="1" applyBorder="1" applyAlignment="1">
      <alignment horizontal="center" vertical="center" wrapText="1"/>
    </xf>
    <xf numFmtId="2" fontId="3" fillId="0" borderId="8" xfId="0" applyNumberFormat="1" applyFont="1" applyBorder="1" applyAlignment="1">
      <alignment horizontal="center" vertical="center"/>
    </xf>
    <xf numFmtId="0" fontId="1" fillId="0" borderId="1" xfId="0" applyNumberFormat="1" applyFont="1" applyBorder="1" applyAlignment="1">
      <alignment horizontal="center" vertical="center" wrapText="1"/>
    </xf>
    <xf numFmtId="1" fontId="3" fillId="0" borderId="1" xfId="0" applyNumberFormat="1" applyFont="1" applyBorder="1" applyAlignment="1">
      <alignment horizontal="right" vertical="center" wrapText="1"/>
    </xf>
    <xf numFmtId="0" fontId="3" fillId="0" borderId="10" xfId="0" applyNumberFormat="1" applyFont="1" applyBorder="1" applyAlignment="1">
      <alignment horizontal="right" vertical="center" wrapText="1"/>
    </xf>
    <xf numFmtId="0" fontId="3" fillId="0" borderId="1" xfId="0" applyNumberFormat="1" applyFont="1" applyBorder="1" applyAlignment="1">
      <alignment horizontal="left" vertical="center" wrapText="1"/>
    </xf>
    <xf numFmtId="0" fontId="3" fillId="0" borderId="10" xfId="0" applyNumberFormat="1" applyFont="1" applyBorder="1" applyAlignment="1">
      <alignment horizontal="left" vertical="center" wrapText="1"/>
    </xf>
    <xf numFmtId="0" fontId="3" fillId="0" borderId="1" xfId="0" applyNumberFormat="1" applyFont="1" applyBorder="1" applyAlignment="1">
      <alignment horizontal="center" vertical="center" wrapText="1"/>
    </xf>
    <xf numFmtId="0" fontId="3" fillId="0" borderId="10" xfId="0" applyNumberFormat="1" applyFont="1" applyBorder="1" applyAlignment="1">
      <alignment horizontal="center" vertical="center" wrapText="1"/>
    </xf>
    <xf numFmtId="0" fontId="1" fillId="0" borderId="2" xfId="0" applyNumberFormat="1" applyFont="1" applyBorder="1" applyAlignment="1">
      <alignment horizontal="center" vertical="center" wrapText="1"/>
    </xf>
    <xf numFmtId="0" fontId="1" fillId="0" borderId="0" xfId="0" applyNumberFormat="1" applyFont="1" applyAlignment="1">
      <alignment horizontal="center" vertical="center" wrapText="1"/>
    </xf>
    <xf numFmtId="0" fontId="1" fillId="0" borderId="3" xfId="0" applyNumberFormat="1" applyFont="1" applyBorder="1" applyAlignment="1">
      <alignment horizontal="center" vertical="center" wrapText="1"/>
    </xf>
    <xf numFmtId="0" fontId="1" fillId="0" borderId="4" xfId="0" applyNumberFormat="1" applyFont="1" applyBorder="1" applyAlignment="1">
      <alignment horizontal="center" vertical="center" wrapText="1"/>
    </xf>
    <xf numFmtId="0" fontId="1" fillId="0" borderId="5" xfId="0" applyNumberFormat="1" applyFont="1" applyBorder="1" applyAlignment="1">
      <alignment horizontal="center" vertical="center" wrapText="1"/>
    </xf>
    <xf numFmtId="0" fontId="1" fillId="0" borderId="6" xfId="0" applyNumberFormat="1" applyFont="1" applyBorder="1" applyAlignment="1">
      <alignment horizontal="center" vertical="center" wrapText="1"/>
    </xf>
    <xf numFmtId="0" fontId="1" fillId="0" borderId="7" xfId="0" applyNumberFormat="1" applyFont="1" applyBorder="1" applyAlignment="1">
      <alignment horizontal="center" vertical="center" wrapText="1"/>
    </xf>
    <xf numFmtId="0" fontId="1" fillId="0" borderId="9" xfId="0" applyNumberFormat="1" applyFont="1" applyBorder="1" applyAlignment="1">
      <alignment horizontal="center" vertical="center" wrapText="1"/>
    </xf>
    <xf numFmtId="0" fontId="1" fillId="0" borderId="12" xfId="0" applyNumberFormat="1" applyFont="1" applyBorder="1" applyAlignment="1">
      <alignment horizontal="center" vertical="center" wrapText="1"/>
    </xf>
    <xf numFmtId="0" fontId="1" fillId="0" borderId="8" xfId="0" applyNumberFormat="1" applyFont="1" applyBorder="1" applyAlignment="1">
      <alignment horizontal="center" vertical="center" wrapText="1"/>
    </xf>
    <xf numFmtId="0" fontId="1" fillId="0" borderId="1" xfId="0" applyNumberFormat="1" applyFont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opLeftCell="A48" workbookViewId="0">
      <selection activeCell="F55" sqref="F55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5" width="13.5703125" hidden="1" customWidth="1"/>
    <col min="6" max="6" width="15.7109375" customWidth="1"/>
  </cols>
  <sheetData>
    <row r="1" spans="1:7" x14ac:dyDescent="0.25">
      <c r="A1" s="51" t="s">
        <v>127</v>
      </c>
      <c r="B1" s="51"/>
      <c r="C1" s="51"/>
      <c r="D1" s="51"/>
      <c r="E1" s="51"/>
      <c r="F1" s="51"/>
      <c r="G1" s="45">
        <v>433.5</v>
      </c>
    </row>
    <row r="2" spans="1:7" x14ac:dyDescent="0.25">
      <c r="A2" s="58"/>
      <c r="B2" s="59"/>
      <c r="C2" s="59"/>
      <c r="D2" s="59"/>
      <c r="E2" s="59"/>
      <c r="F2" s="60"/>
    </row>
    <row r="3" spans="1:7" x14ac:dyDescent="0.25">
      <c r="A3" s="58"/>
      <c r="B3" s="59"/>
      <c r="C3" s="59"/>
      <c r="D3" s="59"/>
      <c r="E3" s="59"/>
      <c r="F3" s="60"/>
    </row>
    <row r="4" spans="1:7" x14ac:dyDescent="0.25">
      <c r="A4" s="58"/>
      <c r="B4" s="59"/>
      <c r="C4" s="59"/>
      <c r="D4" s="59"/>
      <c r="E4" s="59"/>
      <c r="F4" s="60"/>
    </row>
    <row r="5" spans="1:7" x14ac:dyDescent="0.25">
      <c r="A5" s="61"/>
      <c r="B5" s="62"/>
      <c r="C5" s="62"/>
      <c r="D5" s="62"/>
      <c r="E5" s="62"/>
      <c r="F5" s="63"/>
    </row>
    <row r="6" spans="1:7" ht="31.5" x14ac:dyDescent="0.25">
      <c r="A6" s="1" t="s">
        <v>0</v>
      </c>
      <c r="B6" s="46" t="s">
        <v>1</v>
      </c>
      <c r="C6" s="46" t="s">
        <v>2</v>
      </c>
      <c r="D6" s="46"/>
      <c r="E6" s="46"/>
      <c r="F6" s="1" t="s">
        <v>3</v>
      </c>
    </row>
    <row r="7" spans="1:7" ht="15.75" x14ac:dyDescent="0.25">
      <c r="A7" s="2" t="s">
        <v>57</v>
      </c>
      <c r="B7" s="3" t="s">
        <v>4</v>
      </c>
      <c r="C7" s="3" t="s">
        <v>5</v>
      </c>
      <c r="D7" s="3">
        <v>4</v>
      </c>
      <c r="E7" s="3"/>
      <c r="F7" s="4">
        <v>45316</v>
      </c>
    </row>
    <row r="8" spans="1:7" ht="15.75" x14ac:dyDescent="0.25">
      <c r="A8" s="2" t="s">
        <v>58</v>
      </c>
      <c r="B8" s="3" t="s">
        <v>6</v>
      </c>
      <c r="C8" s="3" t="s">
        <v>5</v>
      </c>
      <c r="D8" s="3"/>
      <c r="E8" s="3"/>
      <c r="F8" s="4">
        <v>44927</v>
      </c>
    </row>
    <row r="9" spans="1:7" ht="15.75" x14ac:dyDescent="0.25">
      <c r="A9" s="2" t="s">
        <v>59</v>
      </c>
      <c r="B9" s="3" t="s">
        <v>7</v>
      </c>
      <c r="C9" s="3" t="s">
        <v>5</v>
      </c>
      <c r="D9" s="3"/>
      <c r="E9" s="3"/>
      <c r="F9" s="4">
        <v>45291</v>
      </c>
    </row>
    <row r="10" spans="1:7" ht="31.5" x14ac:dyDescent="0.25">
      <c r="A10" s="1" t="s">
        <v>0</v>
      </c>
      <c r="B10" s="46" t="s">
        <v>1</v>
      </c>
      <c r="C10" s="46" t="s">
        <v>2</v>
      </c>
      <c r="D10" s="46"/>
      <c r="E10" s="46"/>
      <c r="F10" s="1" t="s">
        <v>3</v>
      </c>
    </row>
    <row r="11" spans="1:7" ht="15.75" customHeight="1" x14ac:dyDescent="0.25">
      <c r="A11" s="64" t="s">
        <v>8</v>
      </c>
      <c r="B11" s="64"/>
      <c r="C11" s="64"/>
      <c r="D11" s="64"/>
      <c r="E11" s="64"/>
      <c r="F11" s="64"/>
    </row>
    <row r="12" spans="1:7" ht="31.5" x14ac:dyDescent="0.25">
      <c r="A12" s="5" t="s">
        <v>60</v>
      </c>
      <c r="B12" s="3" t="s">
        <v>9</v>
      </c>
      <c r="C12" s="5" t="s">
        <v>10</v>
      </c>
      <c r="D12" s="5"/>
      <c r="E12" s="5"/>
      <c r="F12" s="2"/>
    </row>
    <row r="13" spans="1:7" ht="31.5" x14ac:dyDescent="0.25">
      <c r="A13" s="5" t="s">
        <v>61</v>
      </c>
      <c r="B13" s="3" t="s">
        <v>11</v>
      </c>
      <c r="C13" s="5" t="s">
        <v>10</v>
      </c>
      <c r="D13" s="5"/>
      <c r="E13" s="5"/>
      <c r="F13" s="5">
        <v>0</v>
      </c>
    </row>
    <row r="14" spans="1:7" ht="31.5" x14ac:dyDescent="0.25">
      <c r="A14" s="5" t="s">
        <v>62</v>
      </c>
      <c r="B14" s="3" t="s">
        <v>12</v>
      </c>
      <c r="C14" s="5" t="s">
        <v>10</v>
      </c>
      <c r="D14" s="5"/>
      <c r="E14" s="5"/>
      <c r="F14" s="5">
        <v>70858.289999999994</v>
      </c>
    </row>
    <row r="15" spans="1:7" ht="47.25" x14ac:dyDescent="0.25">
      <c r="A15" s="5" t="s">
        <v>63</v>
      </c>
      <c r="B15" s="3" t="s">
        <v>13</v>
      </c>
      <c r="C15" s="5" t="s">
        <v>10</v>
      </c>
      <c r="D15" s="5"/>
      <c r="E15" s="5"/>
      <c r="F15" s="37">
        <f>SUM(F55)</f>
        <v>289059.84000000003</v>
      </c>
    </row>
    <row r="16" spans="1:7" ht="31.5" x14ac:dyDescent="0.25">
      <c r="A16" s="5" t="s">
        <v>64</v>
      </c>
      <c r="B16" s="3" t="s">
        <v>14</v>
      </c>
      <c r="C16" s="5" t="s">
        <v>10</v>
      </c>
      <c r="D16" s="5"/>
      <c r="E16" s="5"/>
      <c r="F16" s="38">
        <f>SUM(F14+F15-F25)</f>
        <v>262057.26</v>
      </c>
    </row>
    <row r="17" spans="1:6" ht="31.5" x14ac:dyDescent="0.25">
      <c r="A17" s="5" t="s">
        <v>65</v>
      </c>
      <c r="B17" s="3" t="s">
        <v>15</v>
      </c>
      <c r="C17" s="5" t="s">
        <v>10</v>
      </c>
      <c r="D17" s="5"/>
      <c r="E17" s="5"/>
      <c r="F17" s="38">
        <f>SUM(F16)</f>
        <v>262057.26</v>
      </c>
    </row>
    <row r="18" spans="1:6" ht="31.5" x14ac:dyDescent="0.25">
      <c r="A18" s="5" t="s">
        <v>66</v>
      </c>
      <c r="B18" s="3" t="s">
        <v>16</v>
      </c>
      <c r="C18" s="5" t="s">
        <v>10</v>
      </c>
      <c r="D18" s="5"/>
      <c r="E18" s="5"/>
      <c r="F18" s="2"/>
    </row>
    <row r="19" spans="1:6" ht="15.75" x14ac:dyDescent="0.25">
      <c r="A19" s="5" t="s">
        <v>67</v>
      </c>
      <c r="B19" s="3" t="s">
        <v>17</v>
      </c>
      <c r="C19" s="5" t="s">
        <v>10</v>
      </c>
      <c r="D19" s="5"/>
      <c r="E19" s="5"/>
      <c r="F19" s="2"/>
    </row>
    <row r="20" spans="1:6" ht="31.5" x14ac:dyDescent="0.25">
      <c r="A20" s="5" t="s">
        <v>68</v>
      </c>
      <c r="B20" s="3" t="s">
        <v>18</v>
      </c>
      <c r="C20" s="5" t="s">
        <v>10</v>
      </c>
      <c r="D20" s="5"/>
      <c r="E20" s="5"/>
      <c r="F20" s="5"/>
    </row>
    <row r="21" spans="1:6" ht="15.75" x14ac:dyDescent="0.25">
      <c r="A21" s="5" t="s">
        <v>69</v>
      </c>
      <c r="B21" s="3" t="s">
        <v>19</v>
      </c>
      <c r="C21" s="5" t="s">
        <v>10</v>
      </c>
      <c r="D21" s="5"/>
      <c r="E21" s="5"/>
      <c r="F21" s="2"/>
    </row>
    <row r="22" spans="1:6" ht="31.5" x14ac:dyDescent="0.25">
      <c r="A22" s="5" t="s">
        <v>70</v>
      </c>
      <c r="B22" s="3" t="s">
        <v>20</v>
      </c>
      <c r="C22" s="5" t="s">
        <v>10</v>
      </c>
      <c r="D22" s="5"/>
      <c r="E22" s="5"/>
      <c r="F22" s="5">
        <f>F13+F16</f>
        <v>262057.26</v>
      </c>
    </row>
    <row r="23" spans="1:6" ht="31.5" x14ac:dyDescent="0.25">
      <c r="A23" s="5" t="s">
        <v>71</v>
      </c>
      <c r="B23" s="3" t="s">
        <v>21</v>
      </c>
      <c r="C23" s="5" t="s">
        <v>10</v>
      </c>
      <c r="D23" s="8"/>
      <c r="E23" s="8"/>
      <c r="F23" s="7"/>
    </row>
    <row r="24" spans="1:6" ht="31.5" x14ac:dyDescent="0.25">
      <c r="A24" s="5" t="s">
        <v>72</v>
      </c>
      <c r="B24" s="3" t="s">
        <v>22</v>
      </c>
      <c r="C24" s="5" t="s">
        <v>10</v>
      </c>
      <c r="D24" s="8"/>
      <c r="E24" s="8"/>
      <c r="F24" s="50">
        <f>F22-F55-F14</f>
        <v>-97860.87000000001</v>
      </c>
    </row>
    <row r="25" spans="1:6" ht="31.5" x14ac:dyDescent="0.25">
      <c r="A25" s="5" t="s">
        <v>73</v>
      </c>
      <c r="B25" s="3" t="s">
        <v>23</v>
      </c>
      <c r="C25" s="5" t="s">
        <v>10</v>
      </c>
      <c r="D25" s="5"/>
      <c r="E25" s="5"/>
      <c r="F25" s="37">
        <v>97860.87</v>
      </c>
    </row>
    <row r="26" spans="1:6" ht="15.75" x14ac:dyDescent="0.25">
      <c r="A26" s="51" t="s">
        <v>124</v>
      </c>
      <c r="B26" s="51"/>
      <c r="C26" s="51"/>
      <c r="D26" s="51"/>
      <c r="E26" s="51"/>
      <c r="F26" s="51"/>
    </row>
    <row r="27" spans="1:6" ht="51.75" x14ac:dyDescent="0.25">
      <c r="A27" s="5" t="s">
        <v>74</v>
      </c>
      <c r="B27" s="32" t="s">
        <v>24</v>
      </c>
      <c r="C27" s="33" t="s">
        <v>2</v>
      </c>
      <c r="D27" s="33"/>
      <c r="E27" s="33"/>
      <c r="F27" s="33" t="s">
        <v>25</v>
      </c>
    </row>
    <row r="28" spans="1:6" ht="37.5" x14ac:dyDescent="0.3">
      <c r="A28" s="2"/>
      <c r="B28" s="16" t="s">
        <v>88</v>
      </c>
      <c r="C28" s="1" t="s">
        <v>10</v>
      </c>
      <c r="D28" s="27">
        <f>SUM(D29:D30)</f>
        <v>4.8000000000000007</v>
      </c>
      <c r="E28" s="34">
        <f>SUM(G1)</f>
        <v>433.5</v>
      </c>
      <c r="F28" s="35">
        <f>SUM(E28*D28*12)</f>
        <v>24969.600000000002</v>
      </c>
    </row>
    <row r="29" spans="1:6" ht="18.75" x14ac:dyDescent="0.3">
      <c r="A29" s="2"/>
      <c r="B29" s="17" t="s">
        <v>89</v>
      </c>
      <c r="C29" s="5" t="s">
        <v>10</v>
      </c>
      <c r="D29" s="28">
        <v>3.18</v>
      </c>
      <c r="E29" s="34">
        <f>SUM(E28)</f>
        <v>433.5</v>
      </c>
      <c r="F29" s="35">
        <f t="shared" ref="F29:F54" si="0">SUM(E29*D29*12)</f>
        <v>16542.36</v>
      </c>
    </row>
    <row r="30" spans="1:6" ht="18.75" x14ac:dyDescent="0.3">
      <c r="A30" s="2"/>
      <c r="B30" s="17" t="s">
        <v>90</v>
      </c>
      <c r="C30" s="5" t="s">
        <v>10</v>
      </c>
      <c r="D30" s="28">
        <v>1.62</v>
      </c>
      <c r="E30" s="34">
        <f t="shared" ref="E30:E54" si="1">SUM(E29)</f>
        <v>433.5</v>
      </c>
      <c r="F30" s="35">
        <f t="shared" si="0"/>
        <v>8427.2400000000016</v>
      </c>
    </row>
    <row r="31" spans="1:6" ht="37.5" x14ac:dyDescent="0.3">
      <c r="A31" s="2"/>
      <c r="B31" s="18" t="s">
        <v>91</v>
      </c>
      <c r="C31" s="5" t="s">
        <v>10</v>
      </c>
      <c r="D31" s="27"/>
      <c r="E31" s="34">
        <f t="shared" si="1"/>
        <v>433.5</v>
      </c>
      <c r="F31" s="35">
        <f t="shared" si="0"/>
        <v>0</v>
      </c>
    </row>
    <row r="32" spans="1:6" ht="18.75" x14ac:dyDescent="0.3">
      <c r="A32" s="19" t="s">
        <v>92</v>
      </c>
      <c r="B32" s="20" t="s">
        <v>93</v>
      </c>
      <c r="C32" s="5" t="s">
        <v>10</v>
      </c>
      <c r="D32" s="29">
        <f t="shared" ref="D32" si="2">SUM(D33:D37)</f>
        <v>0.56000000000000005</v>
      </c>
      <c r="E32" s="34">
        <f t="shared" si="1"/>
        <v>433.5</v>
      </c>
      <c r="F32" s="35">
        <f t="shared" si="0"/>
        <v>2913.1200000000003</v>
      </c>
    </row>
    <row r="33" spans="1:6" ht="18.75" x14ac:dyDescent="0.3">
      <c r="A33" s="21"/>
      <c r="B33" s="17" t="s">
        <v>94</v>
      </c>
      <c r="C33" s="5" t="s">
        <v>10</v>
      </c>
      <c r="D33" s="28">
        <v>0.14000000000000001</v>
      </c>
      <c r="E33" s="34">
        <f t="shared" si="1"/>
        <v>433.5</v>
      </c>
      <c r="F33" s="35">
        <f t="shared" si="0"/>
        <v>728.28000000000009</v>
      </c>
    </row>
    <row r="34" spans="1:6" ht="18.75" x14ac:dyDescent="0.3">
      <c r="A34" s="21"/>
      <c r="B34" s="17" t="s">
        <v>95</v>
      </c>
      <c r="C34" s="5" t="s">
        <v>10</v>
      </c>
      <c r="D34" s="28">
        <v>0.28999999999999998</v>
      </c>
      <c r="E34" s="34">
        <f t="shared" si="1"/>
        <v>433.5</v>
      </c>
      <c r="F34" s="35">
        <f t="shared" si="0"/>
        <v>1508.58</v>
      </c>
    </row>
    <row r="35" spans="1:6" ht="18.75" x14ac:dyDescent="0.3">
      <c r="A35" s="21"/>
      <c r="B35" s="17" t="s">
        <v>96</v>
      </c>
      <c r="C35" s="1" t="s">
        <v>10</v>
      </c>
      <c r="D35" s="30">
        <v>0.13</v>
      </c>
      <c r="E35" s="34">
        <f t="shared" si="1"/>
        <v>433.5</v>
      </c>
      <c r="F35" s="35">
        <f t="shared" si="0"/>
        <v>676.26</v>
      </c>
    </row>
    <row r="36" spans="1:6" ht="18.75" x14ac:dyDescent="0.3">
      <c r="A36" s="21"/>
      <c r="B36" s="17" t="s">
        <v>97</v>
      </c>
      <c r="C36" s="5" t="s">
        <v>10</v>
      </c>
      <c r="D36" s="30"/>
      <c r="E36" s="34">
        <f t="shared" si="1"/>
        <v>433.5</v>
      </c>
      <c r="F36" s="35">
        <f t="shared" si="0"/>
        <v>0</v>
      </c>
    </row>
    <row r="37" spans="1:6" ht="18.75" x14ac:dyDescent="0.3">
      <c r="A37" s="21"/>
      <c r="B37" s="17" t="s">
        <v>98</v>
      </c>
      <c r="C37" s="5" t="s">
        <v>10</v>
      </c>
      <c r="D37" s="30"/>
      <c r="E37" s="34">
        <f t="shared" si="1"/>
        <v>433.5</v>
      </c>
      <c r="F37" s="35">
        <f t="shared" si="0"/>
        <v>0</v>
      </c>
    </row>
    <row r="38" spans="1:6" ht="18.75" x14ac:dyDescent="0.3">
      <c r="A38" s="19" t="s">
        <v>99</v>
      </c>
      <c r="B38" s="20" t="s">
        <v>100</v>
      </c>
      <c r="C38" s="5" t="s">
        <v>10</v>
      </c>
      <c r="D38" s="31">
        <f>SUM(D39:D43)</f>
        <v>1.3900000000000001</v>
      </c>
      <c r="E38" s="34">
        <f t="shared" si="1"/>
        <v>433.5</v>
      </c>
      <c r="F38" s="35">
        <f t="shared" si="0"/>
        <v>7230.7800000000007</v>
      </c>
    </row>
    <row r="39" spans="1:6" ht="18.75" x14ac:dyDescent="0.3">
      <c r="A39" s="21"/>
      <c r="B39" s="17" t="s">
        <v>101</v>
      </c>
      <c r="C39" s="5" t="s">
        <v>10</v>
      </c>
      <c r="D39" s="30">
        <v>0.93</v>
      </c>
      <c r="E39" s="34">
        <f t="shared" si="1"/>
        <v>433.5</v>
      </c>
      <c r="F39" s="35">
        <f t="shared" si="0"/>
        <v>4837.8600000000006</v>
      </c>
    </row>
    <row r="40" spans="1:6" ht="18.75" x14ac:dyDescent="0.3">
      <c r="A40" s="21"/>
      <c r="B40" s="17" t="s">
        <v>102</v>
      </c>
      <c r="C40" s="5" t="s">
        <v>10</v>
      </c>
      <c r="D40" s="30">
        <v>0.2</v>
      </c>
      <c r="E40" s="34">
        <f t="shared" si="1"/>
        <v>433.5</v>
      </c>
      <c r="F40" s="35">
        <f t="shared" si="0"/>
        <v>1040.4000000000001</v>
      </c>
    </row>
    <row r="41" spans="1:6" ht="18.75" x14ac:dyDescent="0.3">
      <c r="A41" s="21"/>
      <c r="B41" s="17" t="s">
        <v>103</v>
      </c>
      <c r="C41" s="5" t="s">
        <v>10</v>
      </c>
      <c r="D41" s="30">
        <v>0</v>
      </c>
      <c r="E41" s="34">
        <f t="shared" si="1"/>
        <v>433.5</v>
      </c>
      <c r="F41" s="35">
        <f t="shared" si="0"/>
        <v>0</v>
      </c>
    </row>
    <row r="42" spans="1:6" ht="18.75" x14ac:dyDescent="0.3">
      <c r="A42" s="21"/>
      <c r="B42" s="17" t="s">
        <v>104</v>
      </c>
      <c r="C42" s="5" t="s">
        <v>10</v>
      </c>
      <c r="D42" s="30">
        <v>0.2</v>
      </c>
      <c r="E42" s="34">
        <f t="shared" si="1"/>
        <v>433.5</v>
      </c>
      <c r="F42" s="35">
        <f t="shared" si="0"/>
        <v>1040.4000000000001</v>
      </c>
    </row>
    <row r="43" spans="1:6" ht="18.75" x14ac:dyDescent="0.3">
      <c r="A43" s="21"/>
      <c r="B43" s="17" t="s">
        <v>105</v>
      </c>
      <c r="C43" s="5" t="s">
        <v>10</v>
      </c>
      <c r="D43" s="30">
        <v>0.06</v>
      </c>
      <c r="E43" s="34">
        <f t="shared" si="1"/>
        <v>433.5</v>
      </c>
      <c r="F43" s="35">
        <f t="shared" si="0"/>
        <v>312.12</v>
      </c>
    </row>
    <row r="44" spans="1:6" ht="18.75" x14ac:dyDescent="0.3">
      <c r="A44" s="19" t="s">
        <v>106</v>
      </c>
      <c r="B44" s="20" t="s">
        <v>107</v>
      </c>
      <c r="C44" s="5" t="s">
        <v>10</v>
      </c>
      <c r="D44" s="31">
        <v>2.94</v>
      </c>
      <c r="E44" s="34">
        <f t="shared" si="1"/>
        <v>433.5</v>
      </c>
      <c r="F44" s="35">
        <f t="shared" si="0"/>
        <v>15293.880000000001</v>
      </c>
    </row>
    <row r="45" spans="1:6" ht="18.75" x14ac:dyDescent="0.3">
      <c r="A45" s="19" t="s">
        <v>108</v>
      </c>
      <c r="B45" s="20" t="s">
        <v>109</v>
      </c>
      <c r="C45" s="5" t="s">
        <v>10</v>
      </c>
      <c r="D45" s="31">
        <f>SUM(D46:D48)</f>
        <v>3.67</v>
      </c>
      <c r="E45" s="34">
        <f t="shared" si="1"/>
        <v>433.5</v>
      </c>
      <c r="F45" s="35">
        <f t="shared" si="0"/>
        <v>19091.34</v>
      </c>
    </row>
    <row r="46" spans="1:6" ht="18.75" x14ac:dyDescent="0.3">
      <c r="A46" s="21"/>
      <c r="B46" s="17" t="s">
        <v>110</v>
      </c>
      <c r="C46" s="1" t="s">
        <v>10</v>
      </c>
      <c r="D46" s="30">
        <v>2.37</v>
      </c>
      <c r="E46" s="34">
        <f t="shared" si="1"/>
        <v>433.5</v>
      </c>
      <c r="F46" s="35">
        <f t="shared" si="0"/>
        <v>12328.74</v>
      </c>
    </row>
    <row r="47" spans="1:6" ht="18.75" x14ac:dyDescent="0.3">
      <c r="A47" s="21"/>
      <c r="B47" s="17" t="s">
        <v>111</v>
      </c>
      <c r="C47" s="5" t="s">
        <v>10</v>
      </c>
      <c r="D47" s="30">
        <v>1</v>
      </c>
      <c r="E47" s="34">
        <f t="shared" si="1"/>
        <v>433.5</v>
      </c>
      <c r="F47" s="35">
        <f t="shared" si="0"/>
        <v>5202</v>
      </c>
    </row>
    <row r="48" spans="1:6" ht="18.75" x14ac:dyDescent="0.3">
      <c r="A48" s="21"/>
      <c r="B48" s="17" t="s">
        <v>112</v>
      </c>
      <c r="C48" s="1" t="s">
        <v>10</v>
      </c>
      <c r="D48" s="30">
        <v>0.3</v>
      </c>
      <c r="E48" s="34">
        <f t="shared" si="1"/>
        <v>433.5</v>
      </c>
      <c r="F48" s="35">
        <f t="shared" si="0"/>
        <v>1560.6</v>
      </c>
    </row>
    <row r="49" spans="1:6" ht="18.75" x14ac:dyDescent="0.3">
      <c r="A49" s="19" t="s">
        <v>113</v>
      </c>
      <c r="B49" s="20" t="s">
        <v>114</v>
      </c>
      <c r="C49" s="5" t="s">
        <v>10</v>
      </c>
      <c r="D49" s="31">
        <v>1.94</v>
      </c>
      <c r="E49" s="34">
        <f t="shared" si="1"/>
        <v>433.5</v>
      </c>
      <c r="F49" s="35">
        <f t="shared" si="0"/>
        <v>10091.880000000001</v>
      </c>
    </row>
    <row r="50" spans="1:6" ht="48" x14ac:dyDescent="0.3">
      <c r="A50" s="19" t="s">
        <v>115</v>
      </c>
      <c r="B50" s="22" t="s">
        <v>116</v>
      </c>
      <c r="C50" s="5" t="s">
        <v>10</v>
      </c>
      <c r="D50" s="29">
        <v>0</v>
      </c>
      <c r="E50" s="34">
        <f t="shared" si="1"/>
        <v>433.5</v>
      </c>
      <c r="F50" s="35">
        <f t="shared" si="0"/>
        <v>0</v>
      </c>
    </row>
    <row r="51" spans="1:6" ht="48" x14ac:dyDescent="0.3">
      <c r="A51" s="19" t="s">
        <v>117</v>
      </c>
      <c r="B51" s="22" t="s">
        <v>118</v>
      </c>
      <c r="C51" s="5"/>
      <c r="D51" s="29">
        <v>0.19</v>
      </c>
      <c r="E51" s="34">
        <f t="shared" si="1"/>
        <v>433.5</v>
      </c>
      <c r="F51" s="35">
        <f t="shared" si="0"/>
        <v>988.37999999999988</v>
      </c>
    </row>
    <row r="52" spans="1:6" ht="18.75" x14ac:dyDescent="0.3">
      <c r="A52" s="19" t="s">
        <v>119</v>
      </c>
      <c r="B52" s="20" t="s">
        <v>120</v>
      </c>
      <c r="C52" s="5"/>
      <c r="D52" s="29"/>
      <c r="E52" s="34">
        <f t="shared" si="1"/>
        <v>433.5</v>
      </c>
      <c r="F52" s="35">
        <f t="shared" si="0"/>
        <v>0</v>
      </c>
    </row>
    <row r="53" spans="1:6" ht="48" x14ac:dyDescent="0.3">
      <c r="A53" s="19" t="s">
        <v>121</v>
      </c>
      <c r="B53" s="22" t="s">
        <v>122</v>
      </c>
      <c r="C53" s="5"/>
      <c r="D53" s="29">
        <v>0</v>
      </c>
      <c r="E53" s="34">
        <f t="shared" si="1"/>
        <v>433.5</v>
      </c>
      <c r="F53" s="35">
        <f t="shared" si="0"/>
        <v>0</v>
      </c>
    </row>
    <row r="54" spans="1:6" ht="18.75" x14ac:dyDescent="0.3">
      <c r="A54" s="23"/>
      <c r="B54" s="23" t="s">
        <v>123</v>
      </c>
      <c r="C54" s="5" t="s">
        <v>10</v>
      </c>
      <c r="D54" s="5">
        <v>2.6</v>
      </c>
      <c r="E54" s="34">
        <f t="shared" si="1"/>
        <v>433.5</v>
      </c>
      <c r="F54" s="35">
        <f t="shared" si="0"/>
        <v>13525.2</v>
      </c>
    </row>
    <row r="55" spans="1:6" ht="15.75" x14ac:dyDescent="0.25">
      <c r="A55" s="2"/>
      <c r="B55" s="26" t="s">
        <v>26</v>
      </c>
      <c r="C55" s="1" t="s">
        <v>10</v>
      </c>
      <c r="D55" s="36">
        <f>SUM(D28+D32+D38+D44+D45+D49+D50+D51+D53+D54)</f>
        <v>18.09</v>
      </c>
      <c r="E55" s="36">
        <f t="shared" ref="E55" si="3">SUM(E28+E32+E38+E44+E45+E49+E50+E51+E53+E54)</f>
        <v>4335</v>
      </c>
      <c r="F55" s="36">
        <v>289059.84000000003</v>
      </c>
    </row>
    <row r="56" spans="1:6" ht="15.75" customHeight="1" x14ac:dyDescent="0.25">
      <c r="A56" s="65" t="s">
        <v>27</v>
      </c>
      <c r="B56" s="66"/>
      <c r="C56" s="66"/>
      <c r="D56" s="66"/>
      <c r="E56" s="66"/>
      <c r="F56" s="67"/>
    </row>
    <row r="57" spans="1:6" ht="15.75" x14ac:dyDescent="0.25">
      <c r="A57" s="5" t="s">
        <v>75</v>
      </c>
      <c r="B57" s="9" t="s">
        <v>28</v>
      </c>
      <c r="C57" s="5" t="s">
        <v>10</v>
      </c>
      <c r="D57" s="5"/>
      <c r="E57" s="5"/>
      <c r="F57" s="10"/>
    </row>
    <row r="58" spans="1:6" ht="15.75" x14ac:dyDescent="0.25">
      <c r="A58" s="5" t="s">
        <v>76</v>
      </c>
      <c r="B58" s="9" t="s">
        <v>29</v>
      </c>
      <c r="C58" s="5" t="s">
        <v>10</v>
      </c>
      <c r="D58" s="5"/>
      <c r="E58" s="5"/>
      <c r="F58" s="10"/>
    </row>
    <row r="59" spans="1:6" ht="31.5" x14ac:dyDescent="0.25">
      <c r="A59" s="5" t="s">
        <v>77</v>
      </c>
      <c r="B59" s="9" t="s">
        <v>30</v>
      </c>
      <c r="C59" s="5" t="s">
        <v>10</v>
      </c>
      <c r="D59" s="5"/>
      <c r="E59" s="5"/>
      <c r="F59" s="10"/>
    </row>
    <row r="60" spans="1:6" ht="15.75" x14ac:dyDescent="0.25">
      <c r="A60" s="5" t="s">
        <v>78</v>
      </c>
      <c r="B60" s="9" t="s">
        <v>31</v>
      </c>
      <c r="C60" s="5" t="s">
        <v>10</v>
      </c>
      <c r="D60" s="5"/>
      <c r="E60" s="5"/>
      <c r="F60" s="10"/>
    </row>
    <row r="61" spans="1:6" ht="31.5" x14ac:dyDescent="0.25">
      <c r="A61" s="5" t="s">
        <v>79</v>
      </c>
      <c r="B61" s="9" t="s">
        <v>9</v>
      </c>
      <c r="C61" s="5" t="s">
        <v>10</v>
      </c>
      <c r="D61" s="5"/>
      <c r="E61" s="5"/>
      <c r="F61" s="10"/>
    </row>
    <row r="62" spans="1:6" ht="31.5" x14ac:dyDescent="0.25">
      <c r="A62" s="5" t="s">
        <v>80</v>
      </c>
      <c r="B62" s="9" t="s">
        <v>11</v>
      </c>
      <c r="C62" s="5" t="s">
        <v>10</v>
      </c>
      <c r="D62" s="5"/>
      <c r="E62" s="5"/>
      <c r="F62" s="10"/>
    </row>
    <row r="63" spans="1:6" ht="31.5" x14ac:dyDescent="0.25">
      <c r="A63" s="5" t="s">
        <v>81</v>
      </c>
      <c r="B63" s="9" t="s">
        <v>12</v>
      </c>
      <c r="C63" s="5" t="s">
        <v>10</v>
      </c>
      <c r="D63" s="5"/>
      <c r="E63" s="5"/>
      <c r="F63" s="10"/>
    </row>
    <row r="64" spans="1:6" ht="31.5" x14ac:dyDescent="0.25">
      <c r="A64" s="5" t="s">
        <v>82</v>
      </c>
      <c r="B64" s="9" t="s">
        <v>21</v>
      </c>
      <c r="C64" s="5" t="s">
        <v>10</v>
      </c>
      <c r="D64" s="5"/>
      <c r="E64" s="5"/>
      <c r="F64" s="10"/>
    </row>
    <row r="65" spans="1:6" ht="31.5" x14ac:dyDescent="0.25">
      <c r="A65" s="5" t="s">
        <v>83</v>
      </c>
      <c r="B65" s="9" t="s">
        <v>22</v>
      </c>
      <c r="C65" s="5" t="s">
        <v>10</v>
      </c>
      <c r="D65" s="5"/>
      <c r="E65" s="5"/>
      <c r="F65" s="10"/>
    </row>
    <row r="66" spans="1:6" ht="31.5" x14ac:dyDescent="0.25">
      <c r="A66" s="5" t="s">
        <v>84</v>
      </c>
      <c r="B66" s="11" t="s">
        <v>23</v>
      </c>
      <c r="C66" s="5" t="s">
        <v>10</v>
      </c>
      <c r="D66" s="5"/>
      <c r="E66" s="5"/>
      <c r="F66" s="5"/>
    </row>
    <row r="67" spans="1:6" ht="15.75" x14ac:dyDescent="0.25">
      <c r="A67" s="68" t="s">
        <v>32</v>
      </c>
      <c r="B67" s="68"/>
      <c r="C67" s="68"/>
      <c r="D67" s="68"/>
      <c r="E67" s="68"/>
      <c r="F67" s="68"/>
    </row>
    <row r="68" spans="1:6" ht="15.75" x14ac:dyDescent="0.25">
      <c r="A68" s="12">
        <v>29</v>
      </c>
      <c r="B68" s="9" t="s">
        <v>33</v>
      </c>
      <c r="C68" s="13" t="s">
        <v>34</v>
      </c>
      <c r="D68" s="24"/>
      <c r="E68" s="24"/>
      <c r="F68" s="14" t="s">
        <v>35</v>
      </c>
    </row>
    <row r="69" spans="1:6" ht="15.75" x14ac:dyDescent="0.25">
      <c r="A69" s="12">
        <v>30</v>
      </c>
      <c r="B69" s="9" t="s">
        <v>2</v>
      </c>
      <c r="C69" s="13" t="s">
        <v>34</v>
      </c>
      <c r="D69" s="13"/>
      <c r="E69" s="13"/>
      <c r="F69" s="3" t="s">
        <v>36</v>
      </c>
    </row>
    <row r="70" spans="1:6" ht="15.75" x14ac:dyDescent="0.25">
      <c r="A70" s="52">
        <v>31</v>
      </c>
      <c r="B70" s="54" t="s">
        <v>37</v>
      </c>
      <c r="C70" s="56" t="s">
        <v>38</v>
      </c>
      <c r="D70" s="14"/>
      <c r="E70" s="14"/>
      <c r="F70" s="56"/>
    </row>
    <row r="71" spans="1:6" ht="15.75" x14ac:dyDescent="0.25">
      <c r="A71" s="53"/>
      <c r="B71" s="55"/>
      <c r="C71" s="57"/>
      <c r="D71" s="25"/>
      <c r="E71" s="25"/>
      <c r="F71" s="57"/>
    </row>
    <row r="72" spans="1:6" ht="15.75" x14ac:dyDescent="0.25">
      <c r="A72" s="12">
        <v>32</v>
      </c>
      <c r="B72" s="9" t="s">
        <v>39</v>
      </c>
      <c r="C72" s="3" t="s">
        <v>10</v>
      </c>
      <c r="D72" s="3"/>
      <c r="E72" s="3"/>
      <c r="F72" s="6"/>
    </row>
    <row r="73" spans="1:6" ht="15.75" x14ac:dyDescent="0.25">
      <c r="A73" s="12">
        <v>33</v>
      </c>
      <c r="B73" s="9" t="s">
        <v>40</v>
      </c>
      <c r="C73" s="3" t="s">
        <v>10</v>
      </c>
      <c r="D73" s="3"/>
      <c r="E73" s="3"/>
      <c r="F73" s="6"/>
    </row>
    <row r="74" spans="1:6" ht="15.75" x14ac:dyDescent="0.25">
      <c r="A74" s="12">
        <v>34</v>
      </c>
      <c r="B74" s="9" t="s">
        <v>41</v>
      </c>
      <c r="C74" s="3" t="s">
        <v>10</v>
      </c>
      <c r="D74" s="3"/>
      <c r="E74" s="3"/>
      <c r="F74" s="6"/>
    </row>
    <row r="75" spans="1:6" ht="31.5" x14ac:dyDescent="0.25">
      <c r="A75" s="12">
        <v>35</v>
      </c>
      <c r="B75" s="9" t="s">
        <v>42</v>
      </c>
      <c r="C75" s="3" t="s">
        <v>10</v>
      </c>
      <c r="D75" s="3"/>
      <c r="E75" s="3"/>
      <c r="F75" s="6"/>
    </row>
    <row r="76" spans="1:6" ht="31.5" x14ac:dyDescent="0.25">
      <c r="A76" s="12">
        <v>36</v>
      </c>
      <c r="B76" s="9" t="s">
        <v>43</v>
      </c>
      <c r="C76" s="3" t="s">
        <v>10</v>
      </c>
      <c r="D76" s="3"/>
      <c r="E76" s="3"/>
      <c r="F76" s="6"/>
    </row>
    <row r="77" spans="1:6" ht="31.5" x14ac:dyDescent="0.25">
      <c r="A77" s="12">
        <v>37</v>
      </c>
      <c r="B77" s="9" t="s">
        <v>44</v>
      </c>
      <c r="C77" s="3" t="s">
        <v>10</v>
      </c>
      <c r="D77" s="3"/>
      <c r="E77" s="3"/>
      <c r="F77" s="6"/>
    </row>
    <row r="78" spans="1:6" ht="47.25" x14ac:dyDescent="0.25">
      <c r="A78" s="12">
        <v>38</v>
      </c>
      <c r="B78" s="9" t="s">
        <v>45</v>
      </c>
      <c r="C78" s="3" t="s">
        <v>10</v>
      </c>
      <c r="D78" s="3"/>
      <c r="E78" s="3"/>
      <c r="F78" s="6"/>
    </row>
    <row r="79" spans="1:6" ht="15.75" x14ac:dyDescent="0.25">
      <c r="A79" s="12">
        <v>39</v>
      </c>
      <c r="B79" s="9" t="s">
        <v>28</v>
      </c>
      <c r="C79" s="3" t="s">
        <v>46</v>
      </c>
      <c r="D79" s="3"/>
      <c r="E79" s="3"/>
      <c r="F79" s="6"/>
    </row>
    <row r="80" spans="1:6" ht="15.75" x14ac:dyDescent="0.25">
      <c r="A80" s="12">
        <v>40</v>
      </c>
      <c r="B80" s="9" t="s">
        <v>29</v>
      </c>
      <c r="C80" s="3" t="s">
        <v>46</v>
      </c>
      <c r="D80" s="3"/>
      <c r="E80" s="3"/>
      <c r="F80" s="6"/>
    </row>
    <row r="81" spans="1:6" ht="31.5" x14ac:dyDescent="0.25">
      <c r="A81" s="12">
        <v>41</v>
      </c>
      <c r="B81" s="9" t="s">
        <v>30</v>
      </c>
      <c r="C81" s="3" t="s">
        <v>46</v>
      </c>
      <c r="D81" s="3"/>
      <c r="E81" s="3"/>
      <c r="F81" s="15"/>
    </row>
    <row r="82" spans="1:6" ht="15.75" x14ac:dyDescent="0.25">
      <c r="A82" s="12">
        <v>42</v>
      </c>
      <c r="B82" s="9" t="s">
        <v>31</v>
      </c>
      <c r="C82" s="3" t="s">
        <v>10</v>
      </c>
      <c r="D82" s="3"/>
      <c r="E82" s="3"/>
      <c r="F82" s="10"/>
    </row>
    <row r="83" spans="1:6" ht="47.25" x14ac:dyDescent="0.25">
      <c r="A83" s="12">
        <v>29</v>
      </c>
      <c r="B83" s="9" t="s">
        <v>33</v>
      </c>
      <c r="C83" s="13" t="s">
        <v>34</v>
      </c>
      <c r="D83" s="24"/>
      <c r="E83" s="24"/>
      <c r="F83" s="14" t="s">
        <v>47</v>
      </c>
    </row>
    <row r="84" spans="1:6" ht="15.75" x14ac:dyDescent="0.25">
      <c r="A84" s="12">
        <v>30</v>
      </c>
      <c r="B84" s="9" t="s">
        <v>2</v>
      </c>
      <c r="C84" s="13" t="s">
        <v>34</v>
      </c>
      <c r="D84" s="13"/>
      <c r="E84" s="13"/>
      <c r="F84" s="3" t="s">
        <v>48</v>
      </c>
    </row>
    <row r="85" spans="1:6" ht="15.75" x14ac:dyDescent="0.25">
      <c r="A85" s="52">
        <v>31</v>
      </c>
      <c r="B85" s="54" t="s">
        <v>37</v>
      </c>
      <c r="C85" s="56" t="s">
        <v>38</v>
      </c>
      <c r="D85" s="14"/>
      <c r="E85" s="14"/>
      <c r="F85" s="56"/>
    </row>
    <row r="86" spans="1:6" ht="15.75" x14ac:dyDescent="0.25">
      <c r="A86" s="53"/>
      <c r="B86" s="55"/>
      <c r="C86" s="57"/>
      <c r="D86" s="25"/>
      <c r="E86" s="25"/>
      <c r="F86" s="57"/>
    </row>
    <row r="87" spans="1:6" ht="15.75" x14ac:dyDescent="0.25">
      <c r="A87" s="12">
        <v>32</v>
      </c>
      <c r="B87" s="9" t="s">
        <v>39</v>
      </c>
      <c r="C87" s="3" t="s">
        <v>10</v>
      </c>
      <c r="D87" s="3"/>
      <c r="E87" s="3"/>
      <c r="F87" s="6"/>
    </row>
    <row r="88" spans="1:6" ht="15.75" x14ac:dyDescent="0.25">
      <c r="A88" s="12">
        <v>33</v>
      </c>
      <c r="B88" s="9" t="s">
        <v>40</v>
      </c>
      <c r="C88" s="3" t="s">
        <v>10</v>
      </c>
      <c r="D88" s="3"/>
      <c r="E88" s="3"/>
      <c r="F88" s="6"/>
    </row>
    <row r="89" spans="1:6" ht="15.75" x14ac:dyDescent="0.25">
      <c r="A89" s="12">
        <v>34</v>
      </c>
      <c r="B89" s="9" t="s">
        <v>41</v>
      </c>
      <c r="C89" s="3" t="s">
        <v>10</v>
      </c>
      <c r="D89" s="3"/>
      <c r="E89" s="3"/>
      <c r="F89" s="6"/>
    </row>
    <row r="90" spans="1:6" ht="31.5" x14ac:dyDescent="0.25">
      <c r="A90" s="12">
        <v>35</v>
      </c>
      <c r="B90" s="9" t="s">
        <v>42</v>
      </c>
      <c r="C90" s="3" t="s">
        <v>10</v>
      </c>
      <c r="D90" s="3"/>
      <c r="E90" s="3"/>
      <c r="F90" s="6"/>
    </row>
    <row r="91" spans="1:6" ht="31.5" x14ac:dyDescent="0.25">
      <c r="A91" s="12">
        <v>36</v>
      </c>
      <c r="B91" s="9" t="s">
        <v>43</v>
      </c>
      <c r="C91" s="3" t="s">
        <v>10</v>
      </c>
      <c r="D91" s="3"/>
      <c r="E91" s="3"/>
      <c r="F91" s="6"/>
    </row>
    <row r="92" spans="1:6" ht="31.5" x14ac:dyDescent="0.25">
      <c r="A92" s="12">
        <v>37</v>
      </c>
      <c r="B92" s="9" t="s">
        <v>44</v>
      </c>
      <c r="C92" s="3" t="s">
        <v>10</v>
      </c>
      <c r="D92" s="3"/>
      <c r="E92" s="3"/>
      <c r="F92" s="6"/>
    </row>
    <row r="93" spans="1:6" ht="47.25" x14ac:dyDescent="0.25">
      <c r="A93" s="12">
        <v>38</v>
      </c>
      <c r="B93" s="9" t="s">
        <v>45</v>
      </c>
      <c r="C93" s="3" t="s">
        <v>10</v>
      </c>
      <c r="D93" s="3"/>
      <c r="E93" s="3"/>
      <c r="F93" s="6"/>
    </row>
    <row r="94" spans="1:6" ht="15.75" x14ac:dyDescent="0.25">
      <c r="A94" s="12">
        <v>39</v>
      </c>
      <c r="B94" s="9" t="s">
        <v>28</v>
      </c>
      <c r="C94" s="3" t="s">
        <v>46</v>
      </c>
      <c r="D94" s="3"/>
      <c r="E94" s="3"/>
      <c r="F94" s="6"/>
    </row>
    <row r="95" spans="1:6" ht="15.75" x14ac:dyDescent="0.25">
      <c r="A95" s="12">
        <v>40</v>
      </c>
      <c r="B95" s="9" t="s">
        <v>29</v>
      </c>
      <c r="C95" s="3" t="s">
        <v>46</v>
      </c>
      <c r="D95" s="3"/>
      <c r="E95" s="3"/>
      <c r="F95" s="6"/>
    </row>
    <row r="96" spans="1:6" ht="31.5" x14ac:dyDescent="0.25">
      <c r="A96" s="12">
        <v>41</v>
      </c>
      <c r="B96" s="9" t="s">
        <v>30</v>
      </c>
      <c r="C96" s="3" t="s">
        <v>46</v>
      </c>
      <c r="D96" s="3"/>
      <c r="E96" s="3"/>
      <c r="F96" s="15"/>
    </row>
    <row r="97" spans="1:6" ht="15.75" x14ac:dyDescent="0.25">
      <c r="A97" s="12">
        <v>42</v>
      </c>
      <c r="B97" s="9" t="s">
        <v>31</v>
      </c>
      <c r="C97" s="3" t="s">
        <v>10</v>
      </c>
      <c r="D97" s="3"/>
      <c r="E97" s="3"/>
      <c r="F97" s="10"/>
    </row>
    <row r="98" spans="1:6" ht="47.25" x14ac:dyDescent="0.25">
      <c r="A98" s="12">
        <v>29</v>
      </c>
      <c r="B98" s="9" t="s">
        <v>33</v>
      </c>
      <c r="C98" s="13" t="s">
        <v>34</v>
      </c>
      <c r="D98" s="24"/>
      <c r="E98" s="24"/>
      <c r="F98" s="14" t="s">
        <v>49</v>
      </c>
    </row>
    <row r="99" spans="1:6" ht="15.75" x14ac:dyDescent="0.25">
      <c r="A99" s="12">
        <v>30</v>
      </c>
      <c r="B99" s="9" t="s">
        <v>2</v>
      </c>
      <c r="C99" s="13" t="s">
        <v>34</v>
      </c>
      <c r="D99" s="13"/>
      <c r="E99" s="13"/>
      <c r="F99" s="3" t="s">
        <v>48</v>
      </c>
    </row>
    <row r="100" spans="1:6" ht="15.75" x14ac:dyDescent="0.25">
      <c r="A100" s="52">
        <v>31</v>
      </c>
      <c r="B100" s="54" t="s">
        <v>37</v>
      </c>
      <c r="C100" s="56" t="s">
        <v>38</v>
      </c>
      <c r="D100" s="14"/>
      <c r="E100" s="14"/>
      <c r="F100" s="56"/>
    </row>
    <row r="101" spans="1:6" ht="15.75" x14ac:dyDescent="0.25">
      <c r="A101" s="53"/>
      <c r="B101" s="55"/>
      <c r="C101" s="57"/>
      <c r="D101" s="25"/>
      <c r="E101" s="25"/>
      <c r="F101" s="57"/>
    </row>
    <row r="102" spans="1:6" ht="15.75" x14ac:dyDescent="0.25">
      <c r="A102" s="12">
        <v>32</v>
      </c>
      <c r="B102" s="9" t="s">
        <v>39</v>
      </c>
      <c r="C102" s="3" t="s">
        <v>10</v>
      </c>
      <c r="D102" s="3"/>
      <c r="E102" s="3"/>
      <c r="F102" s="6"/>
    </row>
    <row r="103" spans="1:6" ht="15.75" x14ac:dyDescent="0.25">
      <c r="A103" s="12">
        <v>33</v>
      </c>
      <c r="B103" s="9" t="s">
        <v>40</v>
      </c>
      <c r="C103" s="3" t="s">
        <v>10</v>
      </c>
      <c r="D103" s="3"/>
      <c r="E103" s="3"/>
      <c r="F103" s="6"/>
    </row>
    <row r="104" spans="1:6" ht="15.75" x14ac:dyDescent="0.25">
      <c r="A104" s="12">
        <v>34</v>
      </c>
      <c r="B104" s="9" t="s">
        <v>41</v>
      </c>
      <c r="C104" s="3" t="s">
        <v>10</v>
      </c>
      <c r="D104" s="3"/>
      <c r="E104" s="3"/>
      <c r="F104" s="6"/>
    </row>
    <row r="105" spans="1:6" ht="31.5" x14ac:dyDescent="0.25">
      <c r="A105" s="12">
        <v>35</v>
      </c>
      <c r="B105" s="9" t="s">
        <v>42</v>
      </c>
      <c r="C105" s="3" t="s">
        <v>10</v>
      </c>
      <c r="D105" s="3"/>
      <c r="E105" s="3"/>
      <c r="F105" s="6"/>
    </row>
    <row r="106" spans="1:6" ht="31.5" x14ac:dyDescent="0.25">
      <c r="A106" s="12">
        <v>36</v>
      </c>
      <c r="B106" s="9" t="s">
        <v>43</v>
      </c>
      <c r="C106" s="3" t="s">
        <v>10</v>
      </c>
      <c r="D106" s="3"/>
      <c r="E106" s="3"/>
      <c r="F106" s="6"/>
    </row>
    <row r="107" spans="1:6" ht="31.5" x14ac:dyDescent="0.25">
      <c r="A107" s="12">
        <v>37</v>
      </c>
      <c r="B107" s="9" t="s">
        <v>44</v>
      </c>
      <c r="C107" s="3" t="s">
        <v>10</v>
      </c>
      <c r="D107" s="3"/>
      <c r="E107" s="3"/>
      <c r="F107" s="6"/>
    </row>
    <row r="108" spans="1:6" ht="47.25" x14ac:dyDescent="0.25">
      <c r="A108" s="12">
        <v>38</v>
      </c>
      <c r="B108" s="9" t="s">
        <v>45</v>
      </c>
      <c r="C108" s="3" t="s">
        <v>10</v>
      </c>
      <c r="D108" s="3"/>
      <c r="E108" s="3"/>
      <c r="F108" s="6"/>
    </row>
    <row r="109" spans="1:6" ht="15.75" x14ac:dyDescent="0.25">
      <c r="A109" s="12">
        <v>39</v>
      </c>
      <c r="B109" s="9" t="s">
        <v>28</v>
      </c>
      <c r="C109" s="3" t="s">
        <v>46</v>
      </c>
      <c r="D109" s="3"/>
      <c r="E109" s="3"/>
      <c r="F109" s="6"/>
    </row>
    <row r="110" spans="1:6" ht="15.75" x14ac:dyDescent="0.25">
      <c r="A110" s="12">
        <v>40</v>
      </c>
      <c r="B110" s="9" t="s">
        <v>29</v>
      </c>
      <c r="C110" s="3" t="s">
        <v>46</v>
      </c>
      <c r="D110" s="3"/>
      <c r="E110" s="3"/>
      <c r="F110" s="6"/>
    </row>
    <row r="111" spans="1:6" ht="31.5" x14ac:dyDescent="0.25">
      <c r="A111" s="12">
        <v>41</v>
      </c>
      <c r="B111" s="9" t="s">
        <v>30</v>
      </c>
      <c r="C111" s="3" t="s">
        <v>46</v>
      </c>
      <c r="D111" s="3"/>
      <c r="E111" s="3"/>
      <c r="F111" s="15"/>
    </row>
    <row r="112" spans="1:6" ht="15.75" x14ac:dyDescent="0.25">
      <c r="A112" s="12">
        <v>42</v>
      </c>
      <c r="B112" s="9" t="s">
        <v>31</v>
      </c>
      <c r="C112" s="3" t="s">
        <v>10</v>
      </c>
      <c r="D112" s="3"/>
      <c r="E112" s="3"/>
      <c r="F112" s="10"/>
    </row>
    <row r="113" spans="1:6" ht="31.5" x14ac:dyDescent="0.25">
      <c r="A113" s="12">
        <v>29</v>
      </c>
      <c r="B113" s="9" t="s">
        <v>33</v>
      </c>
      <c r="C113" s="13" t="s">
        <v>34</v>
      </c>
      <c r="D113" s="24"/>
      <c r="E113" s="24"/>
      <c r="F113" s="14" t="s">
        <v>50</v>
      </c>
    </row>
    <row r="114" spans="1:6" ht="15.75" x14ac:dyDescent="0.25">
      <c r="A114" s="12">
        <v>30</v>
      </c>
      <c r="B114" s="9" t="s">
        <v>2</v>
      </c>
      <c r="C114" s="13" t="s">
        <v>34</v>
      </c>
      <c r="D114" s="13"/>
      <c r="E114" s="13"/>
      <c r="F114" s="3" t="s">
        <v>48</v>
      </c>
    </row>
    <row r="115" spans="1:6" ht="15.75" x14ac:dyDescent="0.25">
      <c r="A115" s="52">
        <v>31</v>
      </c>
      <c r="B115" s="54" t="s">
        <v>37</v>
      </c>
      <c r="C115" s="56" t="s">
        <v>38</v>
      </c>
      <c r="D115" s="14"/>
      <c r="E115" s="14"/>
      <c r="F115" s="56"/>
    </row>
    <row r="116" spans="1:6" ht="15.75" x14ac:dyDescent="0.25">
      <c r="A116" s="53"/>
      <c r="B116" s="55"/>
      <c r="C116" s="57"/>
      <c r="D116" s="25"/>
      <c r="E116" s="25"/>
      <c r="F116" s="57"/>
    </row>
    <row r="117" spans="1:6" ht="15.75" x14ac:dyDescent="0.25">
      <c r="A117" s="12">
        <v>32</v>
      </c>
      <c r="B117" s="9" t="s">
        <v>39</v>
      </c>
      <c r="C117" s="3" t="s">
        <v>10</v>
      </c>
      <c r="D117" s="3"/>
      <c r="E117" s="3"/>
      <c r="F117" s="6"/>
    </row>
    <row r="118" spans="1:6" ht="15.75" x14ac:dyDescent="0.25">
      <c r="A118" s="12">
        <v>33</v>
      </c>
      <c r="B118" s="9" t="s">
        <v>40</v>
      </c>
      <c r="C118" s="3" t="s">
        <v>10</v>
      </c>
      <c r="D118" s="3"/>
      <c r="E118" s="3"/>
      <c r="F118" s="6"/>
    </row>
    <row r="119" spans="1:6" ht="15.75" x14ac:dyDescent="0.25">
      <c r="A119" s="12">
        <v>34</v>
      </c>
      <c r="B119" s="9" t="s">
        <v>41</v>
      </c>
      <c r="C119" s="3" t="s">
        <v>10</v>
      </c>
      <c r="D119" s="3"/>
      <c r="E119" s="3"/>
      <c r="F119" s="6"/>
    </row>
    <row r="120" spans="1:6" ht="31.5" x14ac:dyDescent="0.25">
      <c r="A120" s="12">
        <v>35</v>
      </c>
      <c r="B120" s="9" t="s">
        <v>42</v>
      </c>
      <c r="C120" s="3" t="s">
        <v>10</v>
      </c>
      <c r="D120" s="3"/>
      <c r="E120" s="3"/>
      <c r="F120" s="6"/>
    </row>
    <row r="121" spans="1:6" ht="31.5" x14ac:dyDescent="0.25">
      <c r="A121" s="12">
        <v>36</v>
      </c>
      <c r="B121" s="9" t="s">
        <v>43</v>
      </c>
      <c r="C121" s="3" t="s">
        <v>10</v>
      </c>
      <c r="D121" s="3"/>
      <c r="E121" s="3"/>
      <c r="F121" s="6"/>
    </row>
    <row r="122" spans="1:6" ht="31.5" x14ac:dyDescent="0.25">
      <c r="A122" s="12">
        <v>37</v>
      </c>
      <c r="B122" s="9" t="s">
        <v>44</v>
      </c>
      <c r="C122" s="3" t="s">
        <v>10</v>
      </c>
      <c r="D122" s="3"/>
      <c r="E122" s="3"/>
      <c r="F122" s="6"/>
    </row>
    <row r="123" spans="1:6" ht="47.25" x14ac:dyDescent="0.25">
      <c r="A123" s="12">
        <v>38</v>
      </c>
      <c r="B123" s="9" t="s">
        <v>45</v>
      </c>
      <c r="C123" s="3" t="s">
        <v>10</v>
      </c>
      <c r="D123" s="3"/>
      <c r="E123" s="3"/>
      <c r="F123" s="6"/>
    </row>
    <row r="124" spans="1:6" ht="15.75" x14ac:dyDescent="0.25">
      <c r="A124" s="12">
        <v>39</v>
      </c>
      <c r="B124" s="9" t="s">
        <v>28</v>
      </c>
      <c r="C124" s="3" t="s">
        <v>46</v>
      </c>
      <c r="D124" s="3"/>
      <c r="E124" s="3"/>
      <c r="F124" s="6"/>
    </row>
    <row r="125" spans="1:6" ht="15.75" x14ac:dyDescent="0.25">
      <c r="A125" s="12">
        <v>40</v>
      </c>
      <c r="B125" s="9" t="s">
        <v>29</v>
      </c>
      <c r="C125" s="3" t="s">
        <v>46</v>
      </c>
      <c r="D125" s="3"/>
      <c r="E125" s="3"/>
      <c r="F125" s="6"/>
    </row>
    <row r="126" spans="1:6" ht="31.5" x14ac:dyDescent="0.25">
      <c r="A126" s="12">
        <v>41</v>
      </c>
      <c r="B126" s="9" t="s">
        <v>30</v>
      </c>
      <c r="C126" s="3" t="s">
        <v>46</v>
      </c>
      <c r="D126" s="3"/>
      <c r="E126" s="3"/>
      <c r="F126" s="15"/>
    </row>
    <row r="127" spans="1:6" ht="15.75" x14ac:dyDescent="0.25">
      <c r="A127" s="12">
        <v>42</v>
      </c>
      <c r="B127" s="9" t="s">
        <v>31</v>
      </c>
      <c r="C127" s="3" t="s">
        <v>10</v>
      </c>
      <c r="D127" s="3"/>
      <c r="E127" s="3"/>
      <c r="F127" s="10"/>
    </row>
    <row r="128" spans="1:6" ht="31.5" x14ac:dyDescent="0.25">
      <c r="A128" s="12">
        <v>29</v>
      </c>
      <c r="B128" s="9" t="s">
        <v>33</v>
      </c>
      <c r="C128" s="13" t="s">
        <v>34</v>
      </c>
      <c r="D128" s="24"/>
      <c r="E128" s="24"/>
      <c r="F128" s="14" t="s">
        <v>51</v>
      </c>
    </row>
    <row r="129" spans="1:6" ht="15.75" x14ac:dyDescent="0.25">
      <c r="A129" s="12">
        <v>30</v>
      </c>
      <c r="B129" s="9" t="s">
        <v>2</v>
      </c>
      <c r="C129" s="13" t="s">
        <v>34</v>
      </c>
      <c r="D129" s="13"/>
      <c r="E129" s="13"/>
      <c r="F129" s="3" t="s">
        <v>52</v>
      </c>
    </row>
    <row r="130" spans="1:6" ht="15.75" x14ac:dyDescent="0.25">
      <c r="A130" s="52">
        <v>31</v>
      </c>
      <c r="B130" s="54" t="s">
        <v>37</v>
      </c>
      <c r="C130" s="56" t="s">
        <v>38</v>
      </c>
      <c r="D130" s="14"/>
      <c r="E130" s="14"/>
      <c r="F130" s="56"/>
    </row>
    <row r="131" spans="1:6" ht="15.75" x14ac:dyDescent="0.25">
      <c r="A131" s="53"/>
      <c r="B131" s="55"/>
      <c r="C131" s="57"/>
      <c r="D131" s="25"/>
      <c r="E131" s="25"/>
      <c r="F131" s="57"/>
    </row>
    <row r="132" spans="1:6" ht="15.75" x14ac:dyDescent="0.25">
      <c r="A132" s="12">
        <v>32</v>
      </c>
      <c r="B132" s="9" t="s">
        <v>39</v>
      </c>
      <c r="C132" s="3" t="s">
        <v>10</v>
      </c>
      <c r="D132" s="3"/>
      <c r="E132" s="3"/>
      <c r="F132" s="6"/>
    </row>
    <row r="133" spans="1:6" ht="15.75" x14ac:dyDescent="0.25">
      <c r="A133" s="12">
        <v>33</v>
      </c>
      <c r="B133" s="9" t="s">
        <v>40</v>
      </c>
      <c r="C133" s="3" t="s">
        <v>10</v>
      </c>
      <c r="D133" s="3"/>
      <c r="E133" s="3"/>
      <c r="F133" s="6"/>
    </row>
    <row r="134" spans="1:6" ht="15.75" x14ac:dyDescent="0.25">
      <c r="A134" s="12">
        <v>34</v>
      </c>
      <c r="B134" s="9" t="s">
        <v>41</v>
      </c>
      <c r="C134" s="3" t="s">
        <v>10</v>
      </c>
      <c r="D134" s="3"/>
      <c r="E134" s="3"/>
      <c r="F134" s="6"/>
    </row>
    <row r="135" spans="1:6" ht="31.5" x14ac:dyDescent="0.25">
      <c r="A135" s="12">
        <v>35</v>
      </c>
      <c r="B135" s="9" t="s">
        <v>42</v>
      </c>
      <c r="C135" s="3" t="s">
        <v>10</v>
      </c>
      <c r="D135" s="3"/>
      <c r="E135" s="3"/>
      <c r="F135" s="6"/>
    </row>
    <row r="136" spans="1:6" ht="31.5" x14ac:dyDescent="0.25">
      <c r="A136" s="12">
        <v>36</v>
      </c>
      <c r="B136" s="9" t="s">
        <v>43</v>
      </c>
      <c r="C136" s="3" t="s">
        <v>10</v>
      </c>
      <c r="D136" s="3"/>
      <c r="E136" s="3"/>
      <c r="F136" s="6"/>
    </row>
    <row r="137" spans="1:6" ht="31.5" x14ac:dyDescent="0.25">
      <c r="A137" s="12">
        <v>37</v>
      </c>
      <c r="B137" s="9" t="s">
        <v>44</v>
      </c>
      <c r="C137" s="3" t="s">
        <v>10</v>
      </c>
      <c r="D137" s="3"/>
      <c r="E137" s="3"/>
      <c r="F137" s="6"/>
    </row>
    <row r="138" spans="1:6" ht="47.25" x14ac:dyDescent="0.25">
      <c r="A138" s="12">
        <v>38</v>
      </c>
      <c r="B138" s="9" t="s">
        <v>45</v>
      </c>
      <c r="C138" s="3" t="s">
        <v>10</v>
      </c>
      <c r="D138" s="3"/>
      <c r="E138" s="3"/>
      <c r="F138" s="6"/>
    </row>
    <row r="139" spans="1:6" ht="15.75" x14ac:dyDescent="0.25">
      <c r="A139" s="12">
        <v>39</v>
      </c>
      <c r="B139" s="9" t="s">
        <v>28</v>
      </c>
      <c r="C139" s="3" t="s">
        <v>46</v>
      </c>
      <c r="D139" s="3"/>
      <c r="E139" s="3"/>
      <c r="F139" s="6"/>
    </row>
    <row r="140" spans="1:6" ht="15.75" x14ac:dyDescent="0.25">
      <c r="A140" s="12">
        <v>40</v>
      </c>
      <c r="B140" s="9" t="s">
        <v>29</v>
      </c>
      <c r="C140" s="3" t="s">
        <v>46</v>
      </c>
      <c r="D140" s="3"/>
      <c r="E140" s="3"/>
      <c r="F140" s="6"/>
    </row>
    <row r="141" spans="1:6" ht="31.5" x14ac:dyDescent="0.25">
      <c r="A141" s="12">
        <v>41</v>
      </c>
      <c r="B141" s="9" t="s">
        <v>30</v>
      </c>
      <c r="C141" s="3" t="s">
        <v>46</v>
      </c>
      <c r="D141" s="3"/>
      <c r="E141" s="3"/>
      <c r="F141" s="15"/>
    </row>
    <row r="142" spans="1:6" ht="15.75" x14ac:dyDescent="0.25">
      <c r="A142" s="12">
        <v>42</v>
      </c>
      <c r="B142" s="9" t="s">
        <v>31</v>
      </c>
      <c r="C142" s="3" t="s">
        <v>10</v>
      </c>
      <c r="D142" s="3"/>
      <c r="E142" s="3"/>
      <c r="F142" s="10"/>
    </row>
    <row r="143" spans="1:6" ht="15.75" x14ac:dyDescent="0.25">
      <c r="A143" s="51" t="s">
        <v>53</v>
      </c>
      <c r="B143" s="51"/>
      <c r="C143" s="51"/>
      <c r="D143" s="51"/>
      <c r="E143" s="51"/>
      <c r="F143" s="51"/>
    </row>
    <row r="144" spans="1:6" ht="31.5" x14ac:dyDescent="0.25">
      <c r="A144" s="3" t="s">
        <v>85</v>
      </c>
      <c r="B144" s="3" t="s">
        <v>54</v>
      </c>
      <c r="C144" s="3" t="s">
        <v>46</v>
      </c>
      <c r="D144" s="3"/>
      <c r="E144" s="3"/>
      <c r="F144" s="3"/>
    </row>
    <row r="145" spans="1:6" ht="15.75" x14ac:dyDescent="0.25">
      <c r="A145" s="3" t="s">
        <v>86</v>
      </c>
      <c r="B145" s="3" t="s">
        <v>55</v>
      </c>
      <c r="C145" s="3" t="s">
        <v>46</v>
      </c>
      <c r="D145" s="3"/>
      <c r="E145" s="3"/>
      <c r="F145" s="3"/>
    </row>
    <row r="146" spans="1:6" ht="47.25" x14ac:dyDescent="0.25">
      <c r="A146" s="3" t="s">
        <v>87</v>
      </c>
      <c r="B146" s="3" t="s">
        <v>56</v>
      </c>
      <c r="C146" s="3" t="s">
        <v>10</v>
      </c>
      <c r="D146" s="3"/>
      <c r="E146" s="3"/>
      <c r="F146" s="3"/>
    </row>
  </sheetData>
  <mergeCells count="26"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opLeftCell="A51" workbookViewId="0">
      <selection activeCell="F55" sqref="F55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5" width="13.5703125" hidden="1" customWidth="1"/>
    <col min="6" max="6" width="15.7109375" customWidth="1"/>
  </cols>
  <sheetData>
    <row r="1" spans="1:7" x14ac:dyDescent="0.25">
      <c r="A1" s="51" t="s">
        <v>128</v>
      </c>
      <c r="B1" s="51"/>
      <c r="C1" s="51"/>
      <c r="D1" s="51"/>
      <c r="E1" s="51"/>
      <c r="F1" s="51"/>
      <c r="G1" s="45">
        <v>385.1</v>
      </c>
    </row>
    <row r="2" spans="1:7" x14ac:dyDescent="0.25">
      <c r="A2" s="58"/>
      <c r="B2" s="59"/>
      <c r="C2" s="59"/>
      <c r="D2" s="59"/>
      <c r="E2" s="59"/>
      <c r="F2" s="60"/>
    </row>
    <row r="3" spans="1:7" x14ac:dyDescent="0.25">
      <c r="A3" s="58"/>
      <c r="B3" s="59"/>
      <c r="C3" s="59"/>
      <c r="D3" s="59"/>
      <c r="E3" s="59"/>
      <c r="F3" s="60"/>
    </row>
    <row r="4" spans="1:7" x14ac:dyDescent="0.25">
      <c r="A4" s="58"/>
      <c r="B4" s="59"/>
      <c r="C4" s="59"/>
      <c r="D4" s="59"/>
      <c r="E4" s="59"/>
      <c r="F4" s="60"/>
    </row>
    <row r="5" spans="1:7" x14ac:dyDescent="0.25">
      <c r="A5" s="61"/>
      <c r="B5" s="62"/>
      <c r="C5" s="62"/>
      <c r="D5" s="62"/>
      <c r="E5" s="62"/>
      <c r="F5" s="63"/>
    </row>
    <row r="6" spans="1:7" ht="31.5" x14ac:dyDescent="0.25">
      <c r="A6" s="1" t="s">
        <v>0</v>
      </c>
      <c r="B6" s="46" t="s">
        <v>1</v>
      </c>
      <c r="C6" s="46" t="s">
        <v>2</v>
      </c>
      <c r="D6" s="46"/>
      <c r="E6" s="46"/>
      <c r="F6" s="1" t="s">
        <v>3</v>
      </c>
    </row>
    <row r="7" spans="1:7" ht="15.75" x14ac:dyDescent="0.25">
      <c r="A7" s="2" t="s">
        <v>57</v>
      </c>
      <c r="B7" s="3" t="s">
        <v>4</v>
      </c>
      <c r="C7" s="3" t="s">
        <v>5</v>
      </c>
      <c r="D7" s="3">
        <v>4</v>
      </c>
      <c r="E7" s="3"/>
      <c r="F7" s="4">
        <v>45316</v>
      </c>
    </row>
    <row r="8" spans="1:7" ht="15.75" x14ac:dyDescent="0.25">
      <c r="A8" s="2" t="s">
        <v>58</v>
      </c>
      <c r="B8" s="3" t="s">
        <v>6</v>
      </c>
      <c r="C8" s="3" t="s">
        <v>5</v>
      </c>
      <c r="D8" s="3"/>
      <c r="E8" s="3"/>
      <c r="F8" s="4">
        <v>44927</v>
      </c>
    </row>
    <row r="9" spans="1:7" ht="15.75" x14ac:dyDescent="0.25">
      <c r="A9" s="2" t="s">
        <v>59</v>
      </c>
      <c r="B9" s="3" t="s">
        <v>7</v>
      </c>
      <c r="C9" s="3" t="s">
        <v>5</v>
      </c>
      <c r="D9" s="3"/>
      <c r="E9" s="3"/>
      <c r="F9" s="4">
        <v>45291</v>
      </c>
    </row>
    <row r="10" spans="1:7" ht="31.5" x14ac:dyDescent="0.25">
      <c r="A10" s="1" t="s">
        <v>0</v>
      </c>
      <c r="B10" s="46" t="s">
        <v>1</v>
      </c>
      <c r="C10" s="46" t="s">
        <v>2</v>
      </c>
      <c r="D10" s="46"/>
      <c r="E10" s="46"/>
      <c r="F10" s="1" t="s">
        <v>3</v>
      </c>
    </row>
    <row r="11" spans="1:7" ht="15.75" customHeight="1" x14ac:dyDescent="0.25">
      <c r="A11" s="64" t="s">
        <v>8</v>
      </c>
      <c r="B11" s="64"/>
      <c r="C11" s="64"/>
      <c r="D11" s="64"/>
      <c r="E11" s="64"/>
      <c r="F11" s="64"/>
    </row>
    <row r="12" spans="1:7" ht="31.5" x14ac:dyDescent="0.25">
      <c r="A12" s="5" t="s">
        <v>60</v>
      </c>
      <c r="B12" s="3" t="s">
        <v>9</v>
      </c>
      <c r="C12" s="5" t="s">
        <v>10</v>
      </c>
      <c r="D12" s="5"/>
      <c r="E12" s="5"/>
      <c r="F12" s="2"/>
    </row>
    <row r="13" spans="1:7" ht="31.5" x14ac:dyDescent="0.25">
      <c r="A13" s="5" t="s">
        <v>61</v>
      </c>
      <c r="B13" s="3" t="s">
        <v>11</v>
      </c>
      <c r="C13" s="5" t="s">
        <v>10</v>
      </c>
      <c r="D13" s="5"/>
      <c r="E13" s="5"/>
      <c r="F13" s="5">
        <v>0</v>
      </c>
    </row>
    <row r="14" spans="1:7" ht="31.5" x14ac:dyDescent="0.25">
      <c r="A14" s="5" t="s">
        <v>62</v>
      </c>
      <c r="B14" s="3" t="s">
        <v>12</v>
      </c>
      <c r="C14" s="5" t="s">
        <v>10</v>
      </c>
      <c r="D14" s="5"/>
      <c r="E14" s="5"/>
      <c r="F14" s="5">
        <v>7457.56</v>
      </c>
    </row>
    <row r="15" spans="1:7" ht="47.25" x14ac:dyDescent="0.25">
      <c r="A15" s="5" t="s">
        <v>63</v>
      </c>
      <c r="B15" s="3" t="s">
        <v>13</v>
      </c>
      <c r="C15" s="5" t="s">
        <v>10</v>
      </c>
      <c r="D15" s="5"/>
      <c r="E15" s="5"/>
      <c r="F15" s="37">
        <f>SUM(F55)</f>
        <v>289059.84000000003</v>
      </c>
    </row>
    <row r="16" spans="1:7" ht="31.5" x14ac:dyDescent="0.25">
      <c r="A16" s="5" t="s">
        <v>64</v>
      </c>
      <c r="B16" s="3" t="s">
        <v>14</v>
      </c>
      <c r="C16" s="5" t="s">
        <v>10</v>
      </c>
      <c r="D16" s="5"/>
      <c r="E16" s="5"/>
      <c r="F16" s="38">
        <f>SUM(F14+F15-F25)</f>
        <v>288712.22000000003</v>
      </c>
    </row>
    <row r="17" spans="1:6" ht="40.5" customHeight="1" x14ac:dyDescent="0.25">
      <c r="A17" s="5" t="s">
        <v>65</v>
      </c>
      <c r="B17" s="3" t="s">
        <v>15</v>
      </c>
      <c r="C17" s="5" t="s">
        <v>10</v>
      </c>
      <c r="D17" s="5"/>
      <c r="E17" s="5"/>
      <c r="F17" s="38">
        <f>SUM(F16)</f>
        <v>288712.22000000003</v>
      </c>
    </row>
    <row r="18" spans="1:6" ht="31.5" x14ac:dyDescent="0.25">
      <c r="A18" s="5" t="s">
        <v>66</v>
      </c>
      <c r="B18" s="3" t="s">
        <v>16</v>
      </c>
      <c r="C18" s="5" t="s">
        <v>10</v>
      </c>
      <c r="D18" s="5"/>
      <c r="E18" s="5"/>
      <c r="F18" s="2"/>
    </row>
    <row r="19" spans="1:6" ht="15.75" x14ac:dyDescent="0.25">
      <c r="A19" s="5" t="s">
        <v>67</v>
      </c>
      <c r="B19" s="3" t="s">
        <v>17</v>
      </c>
      <c r="C19" s="5" t="s">
        <v>10</v>
      </c>
      <c r="D19" s="5"/>
      <c r="E19" s="5"/>
      <c r="F19" s="2"/>
    </row>
    <row r="20" spans="1:6" ht="31.5" x14ac:dyDescent="0.25">
      <c r="A20" s="5" t="s">
        <v>68</v>
      </c>
      <c r="B20" s="3" t="s">
        <v>18</v>
      </c>
      <c r="C20" s="5" t="s">
        <v>10</v>
      </c>
      <c r="D20" s="5"/>
      <c r="E20" s="5"/>
      <c r="F20" s="5"/>
    </row>
    <row r="21" spans="1:6" ht="15.75" x14ac:dyDescent="0.25">
      <c r="A21" s="5" t="s">
        <v>69</v>
      </c>
      <c r="B21" s="3" t="s">
        <v>19</v>
      </c>
      <c r="C21" s="5" t="s">
        <v>10</v>
      </c>
      <c r="D21" s="5"/>
      <c r="E21" s="5"/>
      <c r="F21" s="2"/>
    </row>
    <row r="22" spans="1:6" ht="31.5" x14ac:dyDescent="0.25">
      <c r="A22" s="5" t="s">
        <v>70</v>
      </c>
      <c r="B22" s="3" t="s">
        <v>20</v>
      </c>
      <c r="C22" s="5" t="s">
        <v>10</v>
      </c>
      <c r="D22" s="5"/>
      <c r="E22" s="5"/>
      <c r="F22" s="5">
        <f>F13+F16</f>
        <v>288712.22000000003</v>
      </c>
    </row>
    <row r="23" spans="1:6" ht="31.5" x14ac:dyDescent="0.25">
      <c r="A23" s="5" t="s">
        <v>71</v>
      </c>
      <c r="B23" s="3" t="s">
        <v>21</v>
      </c>
      <c r="C23" s="5" t="s">
        <v>10</v>
      </c>
      <c r="D23" s="8"/>
      <c r="E23" s="8"/>
      <c r="F23" s="7"/>
    </row>
    <row r="24" spans="1:6" ht="31.5" x14ac:dyDescent="0.25">
      <c r="A24" s="5" t="s">
        <v>72</v>
      </c>
      <c r="B24" s="3" t="s">
        <v>22</v>
      </c>
      <c r="C24" s="5" t="s">
        <v>10</v>
      </c>
      <c r="D24" s="8"/>
      <c r="E24" s="8"/>
      <c r="F24" s="50">
        <f>F22-F55-F14</f>
        <v>-7805.1799999999957</v>
      </c>
    </row>
    <row r="25" spans="1:6" ht="31.5" x14ac:dyDescent="0.25">
      <c r="A25" s="5" t="s">
        <v>73</v>
      </c>
      <c r="B25" s="3" t="s">
        <v>23</v>
      </c>
      <c r="C25" s="5" t="s">
        <v>10</v>
      </c>
      <c r="D25" s="5"/>
      <c r="E25" s="5"/>
      <c r="F25" s="37">
        <v>7805.18</v>
      </c>
    </row>
    <row r="26" spans="1:6" ht="15.75" customHeight="1" x14ac:dyDescent="0.25">
      <c r="A26" s="51" t="s">
        <v>124</v>
      </c>
      <c r="B26" s="51"/>
      <c r="C26" s="51"/>
      <c r="D26" s="51"/>
      <c r="E26" s="51"/>
      <c r="F26" s="51"/>
    </row>
    <row r="27" spans="1:6" ht="51.75" x14ac:dyDescent="0.25">
      <c r="A27" s="5" t="s">
        <v>74</v>
      </c>
      <c r="B27" s="32" t="s">
        <v>24</v>
      </c>
      <c r="C27" s="33" t="s">
        <v>2</v>
      </c>
      <c r="D27" s="33"/>
      <c r="E27" s="33"/>
      <c r="F27" s="33" t="s">
        <v>25</v>
      </c>
    </row>
    <row r="28" spans="1:6" ht="37.5" x14ac:dyDescent="0.3">
      <c r="A28" s="2"/>
      <c r="B28" s="16" t="s">
        <v>88</v>
      </c>
      <c r="C28" s="1" t="s">
        <v>10</v>
      </c>
      <c r="D28" s="27">
        <f>SUM(D29:D30)</f>
        <v>4.8000000000000007</v>
      </c>
      <c r="E28" s="34">
        <f>SUM(G1)</f>
        <v>385.1</v>
      </c>
      <c r="F28" s="35">
        <f>SUM(E28*D28*12)</f>
        <v>22181.760000000006</v>
      </c>
    </row>
    <row r="29" spans="1:6" ht="18.75" x14ac:dyDescent="0.3">
      <c r="A29" s="2"/>
      <c r="B29" s="17" t="s">
        <v>89</v>
      </c>
      <c r="C29" s="5" t="s">
        <v>10</v>
      </c>
      <c r="D29" s="28">
        <v>3.18</v>
      </c>
      <c r="E29" s="34">
        <f>SUM(E28)</f>
        <v>385.1</v>
      </c>
      <c r="F29" s="35">
        <f t="shared" ref="F29:F54" si="0">SUM(E29*D29*12)</f>
        <v>14695.416000000001</v>
      </c>
    </row>
    <row r="30" spans="1:6" ht="18.75" x14ac:dyDescent="0.3">
      <c r="A30" s="2"/>
      <c r="B30" s="17" t="s">
        <v>90</v>
      </c>
      <c r="C30" s="5" t="s">
        <v>10</v>
      </c>
      <c r="D30" s="28">
        <v>1.62</v>
      </c>
      <c r="E30" s="34">
        <f t="shared" ref="E30:E54" si="1">SUM(E29)</f>
        <v>385.1</v>
      </c>
      <c r="F30" s="35">
        <f t="shared" si="0"/>
        <v>7486.344000000001</v>
      </c>
    </row>
    <row r="31" spans="1:6" ht="37.5" x14ac:dyDescent="0.3">
      <c r="A31" s="2"/>
      <c r="B31" s="18" t="s">
        <v>91</v>
      </c>
      <c r="C31" s="5" t="s">
        <v>10</v>
      </c>
      <c r="D31" s="27"/>
      <c r="E31" s="34">
        <f t="shared" si="1"/>
        <v>385.1</v>
      </c>
      <c r="F31" s="35">
        <f t="shared" si="0"/>
        <v>0</v>
      </c>
    </row>
    <row r="32" spans="1:6" ht="18.75" x14ac:dyDescent="0.3">
      <c r="A32" s="19" t="s">
        <v>92</v>
      </c>
      <c r="B32" s="20" t="s">
        <v>93</v>
      </c>
      <c r="C32" s="5" t="s">
        <v>10</v>
      </c>
      <c r="D32" s="29">
        <f t="shared" ref="D32" si="2">SUM(D33:D37)</f>
        <v>0.43</v>
      </c>
      <c r="E32" s="34">
        <f t="shared" si="1"/>
        <v>385.1</v>
      </c>
      <c r="F32" s="35">
        <f t="shared" si="0"/>
        <v>1987.1160000000002</v>
      </c>
    </row>
    <row r="33" spans="1:6" ht="18.75" x14ac:dyDescent="0.3">
      <c r="A33" s="21"/>
      <c r="B33" s="17" t="s">
        <v>94</v>
      </c>
      <c r="C33" s="5" t="s">
        <v>10</v>
      </c>
      <c r="D33" s="28">
        <v>0.14000000000000001</v>
      </c>
      <c r="E33" s="34">
        <f t="shared" si="1"/>
        <v>385.1</v>
      </c>
      <c r="F33" s="35">
        <f t="shared" si="0"/>
        <v>646.96800000000007</v>
      </c>
    </row>
    <row r="34" spans="1:6" ht="18.75" x14ac:dyDescent="0.3">
      <c r="A34" s="21"/>
      <c r="B34" s="17" t="s">
        <v>95</v>
      </c>
      <c r="C34" s="5" t="s">
        <v>10</v>
      </c>
      <c r="D34" s="28">
        <v>0.28999999999999998</v>
      </c>
      <c r="E34" s="34">
        <f t="shared" si="1"/>
        <v>385.1</v>
      </c>
      <c r="F34" s="35">
        <f t="shared" si="0"/>
        <v>1340.1480000000001</v>
      </c>
    </row>
    <row r="35" spans="1:6" ht="18.75" x14ac:dyDescent="0.3">
      <c r="A35" s="21"/>
      <c r="B35" s="17" t="s">
        <v>96</v>
      </c>
      <c r="C35" s="1" t="s">
        <v>10</v>
      </c>
      <c r="D35" s="30">
        <v>0</v>
      </c>
      <c r="E35" s="34">
        <f t="shared" si="1"/>
        <v>385.1</v>
      </c>
      <c r="F35" s="35">
        <f t="shared" si="0"/>
        <v>0</v>
      </c>
    </row>
    <row r="36" spans="1:6" ht="18.75" x14ac:dyDescent="0.3">
      <c r="A36" s="21"/>
      <c r="B36" s="17" t="s">
        <v>97</v>
      </c>
      <c r="C36" s="5" t="s">
        <v>10</v>
      </c>
      <c r="D36" s="30"/>
      <c r="E36" s="34">
        <f t="shared" si="1"/>
        <v>385.1</v>
      </c>
      <c r="F36" s="35">
        <f t="shared" si="0"/>
        <v>0</v>
      </c>
    </row>
    <row r="37" spans="1:6" ht="18.75" x14ac:dyDescent="0.3">
      <c r="A37" s="21"/>
      <c r="B37" s="17" t="s">
        <v>98</v>
      </c>
      <c r="C37" s="5" t="s">
        <v>10</v>
      </c>
      <c r="D37" s="30">
        <v>0</v>
      </c>
      <c r="E37" s="34">
        <f t="shared" si="1"/>
        <v>385.1</v>
      </c>
      <c r="F37" s="35">
        <f t="shared" si="0"/>
        <v>0</v>
      </c>
    </row>
    <row r="38" spans="1:6" ht="18.75" x14ac:dyDescent="0.3">
      <c r="A38" s="19" t="s">
        <v>99</v>
      </c>
      <c r="B38" s="20" t="s">
        <v>100</v>
      </c>
      <c r="C38" s="5" t="s">
        <v>10</v>
      </c>
      <c r="D38" s="31">
        <f>SUM(D39:D43)</f>
        <v>1.4000000000000001</v>
      </c>
      <c r="E38" s="34">
        <f t="shared" si="1"/>
        <v>385.1</v>
      </c>
      <c r="F38" s="35">
        <f t="shared" si="0"/>
        <v>6469.6800000000012</v>
      </c>
    </row>
    <row r="39" spans="1:6" ht="18.75" x14ac:dyDescent="0.3">
      <c r="A39" s="21"/>
      <c r="B39" s="17" t="s">
        <v>101</v>
      </c>
      <c r="C39" s="5" t="s">
        <v>10</v>
      </c>
      <c r="D39" s="30">
        <v>0.93</v>
      </c>
      <c r="E39" s="34">
        <f t="shared" si="1"/>
        <v>385.1</v>
      </c>
      <c r="F39" s="35">
        <f t="shared" si="0"/>
        <v>4297.7160000000003</v>
      </c>
    </row>
    <row r="40" spans="1:6" ht="18.75" x14ac:dyDescent="0.3">
      <c r="A40" s="21"/>
      <c r="B40" s="17" t="s">
        <v>102</v>
      </c>
      <c r="C40" s="5" t="s">
        <v>10</v>
      </c>
      <c r="D40" s="30">
        <v>0.2</v>
      </c>
      <c r="E40" s="34">
        <f t="shared" si="1"/>
        <v>385.1</v>
      </c>
      <c r="F40" s="35">
        <f t="shared" si="0"/>
        <v>924.24000000000012</v>
      </c>
    </row>
    <row r="41" spans="1:6" ht="18.75" x14ac:dyDescent="0.3">
      <c r="A41" s="21"/>
      <c r="B41" s="17" t="s">
        <v>103</v>
      </c>
      <c r="C41" s="5" t="s">
        <v>10</v>
      </c>
      <c r="D41" s="30">
        <v>0</v>
      </c>
      <c r="E41" s="34">
        <f t="shared" si="1"/>
        <v>385.1</v>
      </c>
      <c r="F41" s="35">
        <f t="shared" si="0"/>
        <v>0</v>
      </c>
    </row>
    <row r="42" spans="1:6" ht="18.75" x14ac:dyDescent="0.3">
      <c r="A42" s="21"/>
      <c r="B42" s="17" t="s">
        <v>104</v>
      </c>
      <c r="C42" s="5" t="s">
        <v>10</v>
      </c>
      <c r="D42" s="30">
        <v>0.2</v>
      </c>
      <c r="E42" s="34">
        <f t="shared" si="1"/>
        <v>385.1</v>
      </c>
      <c r="F42" s="35">
        <f t="shared" si="0"/>
        <v>924.24000000000012</v>
      </c>
    </row>
    <row r="43" spans="1:6" ht="18.75" x14ac:dyDescent="0.3">
      <c r="A43" s="21"/>
      <c r="B43" s="17" t="s">
        <v>105</v>
      </c>
      <c r="C43" s="5" t="s">
        <v>10</v>
      </c>
      <c r="D43" s="30">
        <v>7.0000000000000007E-2</v>
      </c>
      <c r="E43" s="34">
        <f t="shared" si="1"/>
        <v>385.1</v>
      </c>
      <c r="F43" s="35">
        <f t="shared" si="0"/>
        <v>323.48400000000004</v>
      </c>
    </row>
    <row r="44" spans="1:6" ht="18.75" x14ac:dyDescent="0.3">
      <c r="A44" s="19" t="s">
        <v>106</v>
      </c>
      <c r="B44" s="20" t="s">
        <v>107</v>
      </c>
      <c r="C44" s="5" t="s">
        <v>10</v>
      </c>
      <c r="D44" s="31">
        <v>2.94</v>
      </c>
      <c r="E44" s="34">
        <f t="shared" si="1"/>
        <v>385.1</v>
      </c>
      <c r="F44" s="35">
        <f t="shared" si="0"/>
        <v>13586.328</v>
      </c>
    </row>
    <row r="45" spans="1:6" ht="18.75" x14ac:dyDescent="0.3">
      <c r="A45" s="19" t="s">
        <v>108</v>
      </c>
      <c r="B45" s="20" t="s">
        <v>109</v>
      </c>
      <c r="C45" s="5" t="s">
        <v>10</v>
      </c>
      <c r="D45" s="31">
        <f>SUM(D46:D48)</f>
        <v>3.67</v>
      </c>
      <c r="E45" s="34">
        <f t="shared" si="1"/>
        <v>385.1</v>
      </c>
      <c r="F45" s="35">
        <f t="shared" si="0"/>
        <v>16959.804</v>
      </c>
    </row>
    <row r="46" spans="1:6" ht="18.75" x14ac:dyDescent="0.3">
      <c r="A46" s="21"/>
      <c r="B46" s="17" t="s">
        <v>110</v>
      </c>
      <c r="C46" s="1" t="s">
        <v>10</v>
      </c>
      <c r="D46" s="30">
        <v>2.37</v>
      </c>
      <c r="E46" s="34">
        <f t="shared" si="1"/>
        <v>385.1</v>
      </c>
      <c r="F46" s="35">
        <f t="shared" si="0"/>
        <v>10952.244000000002</v>
      </c>
    </row>
    <row r="47" spans="1:6" ht="18.75" x14ac:dyDescent="0.3">
      <c r="A47" s="21"/>
      <c r="B47" s="17" t="s">
        <v>111</v>
      </c>
      <c r="C47" s="5" t="s">
        <v>10</v>
      </c>
      <c r="D47" s="30">
        <v>1</v>
      </c>
      <c r="E47" s="34">
        <f t="shared" si="1"/>
        <v>385.1</v>
      </c>
      <c r="F47" s="35">
        <f t="shared" si="0"/>
        <v>4621.2000000000007</v>
      </c>
    </row>
    <row r="48" spans="1:6" ht="18.75" x14ac:dyDescent="0.3">
      <c r="A48" s="21"/>
      <c r="B48" s="17" t="s">
        <v>112</v>
      </c>
      <c r="C48" s="1" t="s">
        <v>10</v>
      </c>
      <c r="D48" s="30">
        <v>0.3</v>
      </c>
      <c r="E48" s="34">
        <f t="shared" si="1"/>
        <v>385.1</v>
      </c>
      <c r="F48" s="35">
        <f t="shared" si="0"/>
        <v>1386.3600000000001</v>
      </c>
    </row>
    <row r="49" spans="1:6" ht="18.75" x14ac:dyDescent="0.3">
      <c r="A49" s="19" t="s">
        <v>113</v>
      </c>
      <c r="B49" s="20" t="s">
        <v>114</v>
      </c>
      <c r="C49" s="5" t="s">
        <v>10</v>
      </c>
      <c r="D49" s="31">
        <v>1.94</v>
      </c>
      <c r="E49" s="34">
        <f t="shared" si="1"/>
        <v>385.1</v>
      </c>
      <c r="F49" s="35">
        <f t="shared" si="0"/>
        <v>8965.1280000000006</v>
      </c>
    </row>
    <row r="50" spans="1:6" ht="48" x14ac:dyDescent="0.3">
      <c r="A50" s="19" t="s">
        <v>115</v>
      </c>
      <c r="B50" s="22" t="s">
        <v>116</v>
      </c>
      <c r="C50" s="5" t="s">
        <v>10</v>
      </c>
      <c r="D50" s="29">
        <v>0</v>
      </c>
      <c r="E50" s="34">
        <f t="shared" si="1"/>
        <v>385.1</v>
      </c>
      <c r="F50" s="35">
        <f t="shared" si="0"/>
        <v>0</v>
      </c>
    </row>
    <row r="51" spans="1:6" ht="48" x14ac:dyDescent="0.3">
      <c r="A51" s="19" t="s">
        <v>117</v>
      </c>
      <c r="B51" s="22" t="s">
        <v>118</v>
      </c>
      <c r="C51" s="5"/>
      <c r="D51" s="29">
        <v>0.19</v>
      </c>
      <c r="E51" s="34">
        <f t="shared" si="1"/>
        <v>385.1</v>
      </c>
      <c r="F51" s="35">
        <f t="shared" si="0"/>
        <v>878.02800000000013</v>
      </c>
    </row>
    <row r="52" spans="1:6" ht="18.75" x14ac:dyDescent="0.3">
      <c r="A52" s="19" t="s">
        <v>119</v>
      </c>
      <c r="B52" s="20" t="s">
        <v>120</v>
      </c>
      <c r="C52" s="5"/>
      <c r="D52" s="29"/>
      <c r="E52" s="34">
        <f t="shared" si="1"/>
        <v>385.1</v>
      </c>
      <c r="F52" s="35">
        <f t="shared" si="0"/>
        <v>0</v>
      </c>
    </row>
    <row r="53" spans="1:6" ht="48" x14ac:dyDescent="0.3">
      <c r="A53" s="19" t="s">
        <v>121</v>
      </c>
      <c r="B53" s="22" t="s">
        <v>122</v>
      </c>
      <c r="C53" s="5"/>
      <c r="D53" s="29">
        <v>0</v>
      </c>
      <c r="E53" s="34">
        <f t="shared" si="1"/>
        <v>385.1</v>
      </c>
      <c r="F53" s="35">
        <f t="shared" si="0"/>
        <v>0</v>
      </c>
    </row>
    <row r="54" spans="1:6" ht="18.75" x14ac:dyDescent="0.3">
      <c r="A54" s="23"/>
      <c r="B54" s="23" t="s">
        <v>123</v>
      </c>
      <c r="C54" s="5" t="s">
        <v>10</v>
      </c>
      <c r="D54" s="5">
        <v>2.6</v>
      </c>
      <c r="E54" s="34">
        <f t="shared" si="1"/>
        <v>385.1</v>
      </c>
      <c r="F54" s="35">
        <f t="shared" si="0"/>
        <v>12015.12</v>
      </c>
    </row>
    <row r="55" spans="1:6" ht="15.75" x14ac:dyDescent="0.25">
      <c r="A55" s="2"/>
      <c r="B55" s="26" t="s">
        <v>26</v>
      </c>
      <c r="C55" s="1" t="s">
        <v>10</v>
      </c>
      <c r="D55" s="36">
        <f>SUM(D28+D32+D38+D44+D45+D49+D50+D51+D53+D54)</f>
        <v>17.97</v>
      </c>
      <c r="E55" s="36">
        <f t="shared" ref="E55" si="3">SUM(E28+E32+E38+E44+E45+E49+E50+E51+E53+E54)</f>
        <v>3850.9999999999995</v>
      </c>
      <c r="F55" s="36">
        <v>289059.84000000003</v>
      </c>
    </row>
    <row r="56" spans="1:6" ht="15.75" customHeight="1" x14ac:dyDescent="0.25">
      <c r="A56" s="65" t="s">
        <v>27</v>
      </c>
      <c r="B56" s="66"/>
      <c r="C56" s="66"/>
      <c r="D56" s="66"/>
      <c r="E56" s="66"/>
      <c r="F56" s="67"/>
    </row>
    <row r="57" spans="1:6" ht="15.75" x14ac:dyDescent="0.25">
      <c r="A57" s="5" t="s">
        <v>75</v>
      </c>
      <c r="B57" s="9" t="s">
        <v>28</v>
      </c>
      <c r="C57" s="5" t="s">
        <v>10</v>
      </c>
      <c r="D57" s="5"/>
      <c r="E57" s="5"/>
      <c r="F57" s="10"/>
    </row>
    <row r="58" spans="1:6" ht="15.75" x14ac:dyDescent="0.25">
      <c r="A58" s="5" t="s">
        <v>76</v>
      </c>
      <c r="B58" s="9" t="s">
        <v>29</v>
      </c>
      <c r="C58" s="5" t="s">
        <v>10</v>
      </c>
      <c r="D58" s="5"/>
      <c r="E58" s="5"/>
      <c r="F58" s="10"/>
    </row>
    <row r="59" spans="1:6" ht="31.5" x14ac:dyDescent="0.25">
      <c r="A59" s="5" t="s">
        <v>77</v>
      </c>
      <c r="B59" s="9" t="s">
        <v>30</v>
      </c>
      <c r="C59" s="5" t="s">
        <v>10</v>
      </c>
      <c r="D59" s="5"/>
      <c r="E59" s="5"/>
      <c r="F59" s="10"/>
    </row>
    <row r="60" spans="1:6" ht="15.75" x14ac:dyDescent="0.25">
      <c r="A60" s="5" t="s">
        <v>78</v>
      </c>
      <c r="B60" s="9" t="s">
        <v>31</v>
      </c>
      <c r="C60" s="5" t="s">
        <v>10</v>
      </c>
      <c r="D60" s="5"/>
      <c r="E60" s="5"/>
      <c r="F60" s="10"/>
    </row>
    <row r="61" spans="1:6" ht="31.5" x14ac:dyDescent="0.25">
      <c r="A61" s="5" t="s">
        <v>79</v>
      </c>
      <c r="B61" s="9" t="s">
        <v>9</v>
      </c>
      <c r="C61" s="5" t="s">
        <v>10</v>
      </c>
      <c r="D61" s="5"/>
      <c r="E61" s="5"/>
      <c r="F61" s="10"/>
    </row>
    <row r="62" spans="1:6" ht="31.5" x14ac:dyDescent="0.25">
      <c r="A62" s="5" t="s">
        <v>80</v>
      </c>
      <c r="B62" s="9" t="s">
        <v>11</v>
      </c>
      <c r="C62" s="5" t="s">
        <v>10</v>
      </c>
      <c r="D62" s="5"/>
      <c r="E62" s="5"/>
      <c r="F62" s="10"/>
    </row>
    <row r="63" spans="1:6" ht="31.5" x14ac:dyDescent="0.25">
      <c r="A63" s="5" t="s">
        <v>81</v>
      </c>
      <c r="B63" s="9" t="s">
        <v>12</v>
      </c>
      <c r="C63" s="5" t="s">
        <v>10</v>
      </c>
      <c r="D63" s="5"/>
      <c r="E63" s="5"/>
      <c r="F63" s="10"/>
    </row>
    <row r="64" spans="1:6" ht="31.5" x14ac:dyDescent="0.25">
      <c r="A64" s="5" t="s">
        <v>82</v>
      </c>
      <c r="B64" s="9" t="s">
        <v>21</v>
      </c>
      <c r="C64" s="5" t="s">
        <v>10</v>
      </c>
      <c r="D64" s="5"/>
      <c r="E64" s="5"/>
      <c r="F64" s="10"/>
    </row>
    <row r="65" spans="1:6" ht="31.5" x14ac:dyDescent="0.25">
      <c r="A65" s="5" t="s">
        <v>83</v>
      </c>
      <c r="B65" s="9" t="s">
        <v>22</v>
      </c>
      <c r="C65" s="5" t="s">
        <v>10</v>
      </c>
      <c r="D65" s="5"/>
      <c r="E65" s="5"/>
      <c r="F65" s="10"/>
    </row>
    <row r="66" spans="1:6" ht="31.5" x14ac:dyDescent="0.25">
      <c r="A66" s="5" t="s">
        <v>84</v>
      </c>
      <c r="B66" s="11" t="s">
        <v>23</v>
      </c>
      <c r="C66" s="5" t="s">
        <v>10</v>
      </c>
      <c r="D66" s="5"/>
      <c r="E66" s="5"/>
      <c r="F66" s="5"/>
    </row>
    <row r="67" spans="1:6" ht="15.75" customHeight="1" x14ac:dyDescent="0.25">
      <c r="A67" s="68" t="s">
        <v>32</v>
      </c>
      <c r="B67" s="68"/>
      <c r="C67" s="68"/>
      <c r="D67" s="68"/>
      <c r="E67" s="68"/>
      <c r="F67" s="68"/>
    </row>
    <row r="68" spans="1:6" ht="15.75" x14ac:dyDescent="0.25">
      <c r="A68" s="12">
        <v>29</v>
      </c>
      <c r="B68" s="9" t="s">
        <v>33</v>
      </c>
      <c r="C68" s="13" t="s">
        <v>34</v>
      </c>
      <c r="D68" s="24"/>
      <c r="E68" s="24"/>
      <c r="F68" s="43" t="s">
        <v>35</v>
      </c>
    </row>
    <row r="69" spans="1:6" ht="15.75" x14ac:dyDescent="0.25">
      <c r="A69" s="12">
        <v>30</v>
      </c>
      <c r="B69" s="9" t="s">
        <v>2</v>
      </c>
      <c r="C69" s="13" t="s">
        <v>34</v>
      </c>
      <c r="D69" s="13"/>
      <c r="E69" s="13"/>
      <c r="F69" s="3" t="s">
        <v>36</v>
      </c>
    </row>
    <row r="70" spans="1:6" ht="15.75" x14ac:dyDescent="0.25">
      <c r="A70" s="52">
        <v>31</v>
      </c>
      <c r="B70" s="54" t="s">
        <v>37</v>
      </c>
      <c r="C70" s="56" t="s">
        <v>38</v>
      </c>
      <c r="D70" s="43"/>
      <c r="E70" s="43"/>
      <c r="F70" s="56"/>
    </row>
    <row r="71" spans="1:6" ht="15.75" x14ac:dyDescent="0.25">
      <c r="A71" s="53"/>
      <c r="B71" s="55"/>
      <c r="C71" s="57"/>
      <c r="D71" s="44"/>
      <c r="E71" s="44"/>
      <c r="F71" s="57"/>
    </row>
    <row r="72" spans="1:6" ht="15.75" x14ac:dyDescent="0.25">
      <c r="A72" s="12">
        <v>32</v>
      </c>
      <c r="B72" s="9" t="s">
        <v>39</v>
      </c>
      <c r="C72" s="3" t="s">
        <v>10</v>
      </c>
      <c r="D72" s="3"/>
      <c r="E72" s="3"/>
      <c r="F72" s="6"/>
    </row>
    <row r="73" spans="1:6" ht="15.75" x14ac:dyDescent="0.25">
      <c r="A73" s="12">
        <v>33</v>
      </c>
      <c r="B73" s="9" t="s">
        <v>40</v>
      </c>
      <c r="C73" s="3" t="s">
        <v>10</v>
      </c>
      <c r="D73" s="3"/>
      <c r="E73" s="3"/>
      <c r="F73" s="6"/>
    </row>
    <row r="74" spans="1:6" ht="15.75" x14ac:dyDescent="0.25">
      <c r="A74" s="12">
        <v>34</v>
      </c>
      <c r="B74" s="9" t="s">
        <v>41</v>
      </c>
      <c r="C74" s="3" t="s">
        <v>10</v>
      </c>
      <c r="D74" s="3"/>
      <c r="E74" s="3"/>
      <c r="F74" s="6"/>
    </row>
    <row r="75" spans="1:6" ht="31.5" x14ac:dyDescent="0.25">
      <c r="A75" s="12">
        <v>35</v>
      </c>
      <c r="B75" s="9" t="s">
        <v>42</v>
      </c>
      <c r="C75" s="3" t="s">
        <v>10</v>
      </c>
      <c r="D75" s="3"/>
      <c r="E75" s="3"/>
      <c r="F75" s="6"/>
    </row>
    <row r="76" spans="1:6" ht="31.5" x14ac:dyDescent="0.25">
      <c r="A76" s="12">
        <v>36</v>
      </c>
      <c r="B76" s="9" t="s">
        <v>43</v>
      </c>
      <c r="C76" s="3" t="s">
        <v>10</v>
      </c>
      <c r="D76" s="3"/>
      <c r="E76" s="3"/>
      <c r="F76" s="6"/>
    </row>
    <row r="77" spans="1:6" ht="31.5" x14ac:dyDescent="0.25">
      <c r="A77" s="12">
        <v>37</v>
      </c>
      <c r="B77" s="9" t="s">
        <v>44</v>
      </c>
      <c r="C77" s="3" t="s">
        <v>10</v>
      </c>
      <c r="D77" s="3"/>
      <c r="E77" s="3"/>
      <c r="F77" s="6"/>
    </row>
    <row r="78" spans="1:6" ht="47.25" x14ac:dyDescent="0.25">
      <c r="A78" s="12">
        <v>38</v>
      </c>
      <c r="B78" s="9" t="s">
        <v>45</v>
      </c>
      <c r="C78" s="3" t="s">
        <v>10</v>
      </c>
      <c r="D78" s="3"/>
      <c r="E78" s="3"/>
      <c r="F78" s="6"/>
    </row>
    <row r="79" spans="1:6" ht="15.75" x14ac:dyDescent="0.25">
      <c r="A79" s="12">
        <v>39</v>
      </c>
      <c r="B79" s="9" t="s">
        <v>28</v>
      </c>
      <c r="C79" s="3" t="s">
        <v>46</v>
      </c>
      <c r="D79" s="3"/>
      <c r="E79" s="3"/>
      <c r="F79" s="6"/>
    </row>
    <row r="80" spans="1:6" ht="15.75" x14ac:dyDescent="0.25">
      <c r="A80" s="12">
        <v>40</v>
      </c>
      <c r="B80" s="9" t="s">
        <v>29</v>
      </c>
      <c r="C80" s="3" t="s">
        <v>46</v>
      </c>
      <c r="D80" s="3"/>
      <c r="E80" s="3"/>
      <c r="F80" s="6"/>
    </row>
    <row r="81" spans="1:6" ht="31.5" x14ac:dyDescent="0.25">
      <c r="A81" s="12">
        <v>41</v>
      </c>
      <c r="B81" s="9" t="s">
        <v>30</v>
      </c>
      <c r="C81" s="3" t="s">
        <v>46</v>
      </c>
      <c r="D81" s="3"/>
      <c r="E81" s="3"/>
      <c r="F81" s="15"/>
    </row>
    <row r="82" spans="1:6" ht="15.75" x14ac:dyDescent="0.25">
      <c r="A82" s="12">
        <v>42</v>
      </c>
      <c r="B82" s="9" t="s">
        <v>31</v>
      </c>
      <c r="C82" s="3" t="s">
        <v>10</v>
      </c>
      <c r="D82" s="3"/>
      <c r="E82" s="3"/>
      <c r="F82" s="10"/>
    </row>
    <row r="83" spans="1:6" ht="47.25" x14ac:dyDescent="0.25">
      <c r="A83" s="12">
        <v>29</v>
      </c>
      <c r="B83" s="9" t="s">
        <v>33</v>
      </c>
      <c r="C83" s="13" t="s">
        <v>34</v>
      </c>
      <c r="D83" s="24"/>
      <c r="E83" s="24"/>
      <c r="F83" s="43" t="s">
        <v>47</v>
      </c>
    </row>
    <row r="84" spans="1:6" ht="15.75" x14ac:dyDescent="0.25">
      <c r="A84" s="12">
        <v>30</v>
      </c>
      <c r="B84" s="9" t="s">
        <v>2</v>
      </c>
      <c r="C84" s="13" t="s">
        <v>34</v>
      </c>
      <c r="D84" s="13"/>
      <c r="E84" s="13"/>
      <c r="F84" s="3" t="s">
        <v>48</v>
      </c>
    </row>
    <row r="85" spans="1:6" ht="15.75" x14ac:dyDescent="0.25">
      <c r="A85" s="52">
        <v>31</v>
      </c>
      <c r="B85" s="54" t="s">
        <v>37</v>
      </c>
      <c r="C85" s="56" t="s">
        <v>38</v>
      </c>
      <c r="D85" s="43"/>
      <c r="E85" s="43"/>
      <c r="F85" s="56"/>
    </row>
    <row r="86" spans="1:6" ht="15.75" x14ac:dyDescent="0.25">
      <c r="A86" s="53"/>
      <c r="B86" s="55"/>
      <c r="C86" s="57"/>
      <c r="D86" s="44"/>
      <c r="E86" s="44"/>
      <c r="F86" s="57"/>
    </row>
    <row r="87" spans="1:6" ht="15.75" x14ac:dyDescent="0.25">
      <c r="A87" s="12">
        <v>32</v>
      </c>
      <c r="B87" s="9" t="s">
        <v>39</v>
      </c>
      <c r="C87" s="3" t="s">
        <v>10</v>
      </c>
      <c r="D87" s="3"/>
      <c r="E87" s="3"/>
      <c r="F87" s="6"/>
    </row>
    <row r="88" spans="1:6" ht="15.75" x14ac:dyDescent="0.25">
      <c r="A88" s="12">
        <v>33</v>
      </c>
      <c r="B88" s="9" t="s">
        <v>40</v>
      </c>
      <c r="C88" s="3" t="s">
        <v>10</v>
      </c>
      <c r="D88" s="3"/>
      <c r="E88" s="3"/>
      <c r="F88" s="6"/>
    </row>
    <row r="89" spans="1:6" ht="15.75" x14ac:dyDescent="0.25">
      <c r="A89" s="12">
        <v>34</v>
      </c>
      <c r="B89" s="9" t="s">
        <v>41</v>
      </c>
      <c r="C89" s="3" t="s">
        <v>10</v>
      </c>
      <c r="D89" s="3"/>
      <c r="E89" s="3"/>
      <c r="F89" s="6"/>
    </row>
    <row r="90" spans="1:6" ht="31.5" x14ac:dyDescent="0.25">
      <c r="A90" s="12">
        <v>35</v>
      </c>
      <c r="B90" s="9" t="s">
        <v>42</v>
      </c>
      <c r="C90" s="3" t="s">
        <v>10</v>
      </c>
      <c r="D90" s="3"/>
      <c r="E90" s="3"/>
      <c r="F90" s="6"/>
    </row>
    <row r="91" spans="1:6" ht="31.5" x14ac:dyDescent="0.25">
      <c r="A91" s="12">
        <v>36</v>
      </c>
      <c r="B91" s="9" t="s">
        <v>43</v>
      </c>
      <c r="C91" s="3" t="s">
        <v>10</v>
      </c>
      <c r="D91" s="3"/>
      <c r="E91" s="3"/>
      <c r="F91" s="6"/>
    </row>
    <row r="92" spans="1:6" ht="31.5" x14ac:dyDescent="0.25">
      <c r="A92" s="12">
        <v>37</v>
      </c>
      <c r="B92" s="9" t="s">
        <v>44</v>
      </c>
      <c r="C92" s="3" t="s">
        <v>10</v>
      </c>
      <c r="D92" s="3"/>
      <c r="E92" s="3"/>
      <c r="F92" s="6"/>
    </row>
    <row r="93" spans="1:6" ht="47.25" x14ac:dyDescent="0.25">
      <c r="A93" s="12">
        <v>38</v>
      </c>
      <c r="B93" s="9" t="s">
        <v>45</v>
      </c>
      <c r="C93" s="3" t="s">
        <v>10</v>
      </c>
      <c r="D93" s="3"/>
      <c r="E93" s="3"/>
      <c r="F93" s="6"/>
    </row>
    <row r="94" spans="1:6" ht="15.75" x14ac:dyDescent="0.25">
      <c r="A94" s="12">
        <v>39</v>
      </c>
      <c r="B94" s="9" t="s">
        <v>28</v>
      </c>
      <c r="C94" s="3" t="s">
        <v>46</v>
      </c>
      <c r="D94" s="3"/>
      <c r="E94" s="3"/>
      <c r="F94" s="6"/>
    </row>
    <row r="95" spans="1:6" ht="15.75" x14ac:dyDescent="0.25">
      <c r="A95" s="12">
        <v>40</v>
      </c>
      <c r="B95" s="9" t="s">
        <v>29</v>
      </c>
      <c r="C95" s="3" t="s">
        <v>46</v>
      </c>
      <c r="D95" s="3"/>
      <c r="E95" s="3"/>
      <c r="F95" s="6"/>
    </row>
    <row r="96" spans="1:6" ht="31.5" x14ac:dyDescent="0.25">
      <c r="A96" s="12">
        <v>41</v>
      </c>
      <c r="B96" s="9" t="s">
        <v>30</v>
      </c>
      <c r="C96" s="3" t="s">
        <v>46</v>
      </c>
      <c r="D96" s="3"/>
      <c r="E96" s="3"/>
      <c r="F96" s="15"/>
    </row>
    <row r="97" spans="1:6" ht="15.75" x14ac:dyDescent="0.25">
      <c r="A97" s="12">
        <v>42</v>
      </c>
      <c r="B97" s="9" t="s">
        <v>31</v>
      </c>
      <c r="C97" s="3" t="s">
        <v>10</v>
      </c>
      <c r="D97" s="3"/>
      <c r="E97" s="3"/>
      <c r="F97" s="10"/>
    </row>
    <row r="98" spans="1:6" ht="47.25" x14ac:dyDescent="0.25">
      <c r="A98" s="12">
        <v>29</v>
      </c>
      <c r="B98" s="9" t="s">
        <v>33</v>
      </c>
      <c r="C98" s="13" t="s">
        <v>34</v>
      </c>
      <c r="D98" s="24"/>
      <c r="E98" s="24"/>
      <c r="F98" s="43" t="s">
        <v>49</v>
      </c>
    </row>
    <row r="99" spans="1:6" ht="15.75" x14ac:dyDescent="0.25">
      <c r="A99" s="12">
        <v>30</v>
      </c>
      <c r="B99" s="9" t="s">
        <v>2</v>
      </c>
      <c r="C99" s="13" t="s">
        <v>34</v>
      </c>
      <c r="D99" s="13"/>
      <c r="E99" s="13"/>
      <c r="F99" s="3" t="s">
        <v>48</v>
      </c>
    </row>
    <row r="100" spans="1:6" ht="15.75" x14ac:dyDescent="0.25">
      <c r="A100" s="52">
        <v>31</v>
      </c>
      <c r="B100" s="54" t="s">
        <v>37</v>
      </c>
      <c r="C100" s="56" t="s">
        <v>38</v>
      </c>
      <c r="D100" s="43"/>
      <c r="E100" s="43"/>
      <c r="F100" s="56"/>
    </row>
    <row r="101" spans="1:6" ht="15.75" x14ac:dyDescent="0.25">
      <c r="A101" s="53"/>
      <c r="B101" s="55"/>
      <c r="C101" s="57"/>
      <c r="D101" s="44"/>
      <c r="E101" s="44"/>
      <c r="F101" s="57"/>
    </row>
    <row r="102" spans="1:6" ht="15.75" x14ac:dyDescent="0.25">
      <c r="A102" s="12">
        <v>32</v>
      </c>
      <c r="B102" s="9" t="s">
        <v>39</v>
      </c>
      <c r="C102" s="3" t="s">
        <v>10</v>
      </c>
      <c r="D102" s="3"/>
      <c r="E102" s="3"/>
      <c r="F102" s="6"/>
    </row>
    <row r="103" spans="1:6" ht="15.75" x14ac:dyDescent="0.25">
      <c r="A103" s="12">
        <v>33</v>
      </c>
      <c r="B103" s="9" t="s">
        <v>40</v>
      </c>
      <c r="C103" s="3" t="s">
        <v>10</v>
      </c>
      <c r="D103" s="3"/>
      <c r="E103" s="3"/>
      <c r="F103" s="6"/>
    </row>
    <row r="104" spans="1:6" ht="15.75" x14ac:dyDescent="0.25">
      <c r="A104" s="12">
        <v>34</v>
      </c>
      <c r="B104" s="9" t="s">
        <v>41</v>
      </c>
      <c r="C104" s="3" t="s">
        <v>10</v>
      </c>
      <c r="D104" s="3"/>
      <c r="E104" s="3"/>
      <c r="F104" s="6"/>
    </row>
    <row r="105" spans="1:6" ht="31.5" x14ac:dyDescent="0.25">
      <c r="A105" s="12">
        <v>35</v>
      </c>
      <c r="B105" s="9" t="s">
        <v>42</v>
      </c>
      <c r="C105" s="3" t="s">
        <v>10</v>
      </c>
      <c r="D105" s="3"/>
      <c r="E105" s="3"/>
      <c r="F105" s="6"/>
    </row>
    <row r="106" spans="1:6" ht="31.5" x14ac:dyDescent="0.25">
      <c r="A106" s="12">
        <v>36</v>
      </c>
      <c r="B106" s="9" t="s">
        <v>43</v>
      </c>
      <c r="C106" s="3" t="s">
        <v>10</v>
      </c>
      <c r="D106" s="3"/>
      <c r="E106" s="3"/>
      <c r="F106" s="6"/>
    </row>
    <row r="107" spans="1:6" ht="31.5" x14ac:dyDescent="0.25">
      <c r="A107" s="12">
        <v>37</v>
      </c>
      <c r="B107" s="9" t="s">
        <v>44</v>
      </c>
      <c r="C107" s="3" t="s">
        <v>10</v>
      </c>
      <c r="D107" s="3"/>
      <c r="E107" s="3"/>
      <c r="F107" s="6"/>
    </row>
    <row r="108" spans="1:6" ht="47.25" x14ac:dyDescent="0.25">
      <c r="A108" s="12">
        <v>38</v>
      </c>
      <c r="B108" s="9" t="s">
        <v>45</v>
      </c>
      <c r="C108" s="3" t="s">
        <v>10</v>
      </c>
      <c r="D108" s="3"/>
      <c r="E108" s="3"/>
      <c r="F108" s="6"/>
    </row>
    <row r="109" spans="1:6" ht="15.75" x14ac:dyDescent="0.25">
      <c r="A109" s="12">
        <v>39</v>
      </c>
      <c r="B109" s="9" t="s">
        <v>28</v>
      </c>
      <c r="C109" s="3" t="s">
        <v>46</v>
      </c>
      <c r="D109" s="3"/>
      <c r="E109" s="3"/>
      <c r="F109" s="6"/>
    </row>
    <row r="110" spans="1:6" ht="15.75" x14ac:dyDescent="0.25">
      <c r="A110" s="12">
        <v>40</v>
      </c>
      <c r="B110" s="9" t="s">
        <v>29</v>
      </c>
      <c r="C110" s="3" t="s">
        <v>46</v>
      </c>
      <c r="D110" s="3"/>
      <c r="E110" s="3"/>
      <c r="F110" s="6"/>
    </row>
    <row r="111" spans="1:6" ht="31.5" x14ac:dyDescent="0.25">
      <c r="A111" s="12">
        <v>41</v>
      </c>
      <c r="B111" s="9" t="s">
        <v>30</v>
      </c>
      <c r="C111" s="3" t="s">
        <v>46</v>
      </c>
      <c r="D111" s="3"/>
      <c r="E111" s="3"/>
      <c r="F111" s="15"/>
    </row>
    <row r="112" spans="1:6" ht="15.75" x14ac:dyDescent="0.25">
      <c r="A112" s="12">
        <v>42</v>
      </c>
      <c r="B112" s="9" t="s">
        <v>31</v>
      </c>
      <c r="C112" s="3" t="s">
        <v>10</v>
      </c>
      <c r="D112" s="3"/>
      <c r="E112" s="3"/>
      <c r="F112" s="10"/>
    </row>
    <row r="113" spans="1:6" ht="31.5" x14ac:dyDescent="0.25">
      <c r="A113" s="12">
        <v>29</v>
      </c>
      <c r="B113" s="9" t="s">
        <v>33</v>
      </c>
      <c r="C113" s="13" t="s">
        <v>34</v>
      </c>
      <c r="D113" s="24"/>
      <c r="E113" s="24"/>
      <c r="F113" s="43" t="s">
        <v>50</v>
      </c>
    </row>
    <row r="114" spans="1:6" ht="15.75" x14ac:dyDescent="0.25">
      <c r="A114" s="12">
        <v>30</v>
      </c>
      <c r="B114" s="9" t="s">
        <v>2</v>
      </c>
      <c r="C114" s="13" t="s">
        <v>34</v>
      </c>
      <c r="D114" s="13"/>
      <c r="E114" s="13"/>
      <c r="F114" s="3" t="s">
        <v>48</v>
      </c>
    </row>
    <row r="115" spans="1:6" ht="15.75" x14ac:dyDescent="0.25">
      <c r="A115" s="52">
        <v>31</v>
      </c>
      <c r="B115" s="54" t="s">
        <v>37</v>
      </c>
      <c r="C115" s="56" t="s">
        <v>38</v>
      </c>
      <c r="D115" s="43"/>
      <c r="E115" s="43"/>
      <c r="F115" s="56"/>
    </row>
    <row r="116" spans="1:6" ht="15.75" x14ac:dyDescent="0.25">
      <c r="A116" s="53"/>
      <c r="B116" s="55"/>
      <c r="C116" s="57"/>
      <c r="D116" s="44"/>
      <c r="E116" s="44"/>
      <c r="F116" s="57"/>
    </row>
    <row r="117" spans="1:6" ht="15.75" x14ac:dyDescent="0.25">
      <c r="A117" s="12">
        <v>32</v>
      </c>
      <c r="B117" s="9" t="s">
        <v>39</v>
      </c>
      <c r="C117" s="3" t="s">
        <v>10</v>
      </c>
      <c r="D117" s="3"/>
      <c r="E117" s="3"/>
      <c r="F117" s="6"/>
    </row>
    <row r="118" spans="1:6" ht="15.75" x14ac:dyDescent="0.25">
      <c r="A118" s="12">
        <v>33</v>
      </c>
      <c r="B118" s="9" t="s">
        <v>40</v>
      </c>
      <c r="C118" s="3" t="s">
        <v>10</v>
      </c>
      <c r="D118" s="3"/>
      <c r="E118" s="3"/>
      <c r="F118" s="6"/>
    </row>
    <row r="119" spans="1:6" ht="15.75" x14ac:dyDescent="0.25">
      <c r="A119" s="12">
        <v>34</v>
      </c>
      <c r="B119" s="9" t="s">
        <v>41</v>
      </c>
      <c r="C119" s="3" t="s">
        <v>10</v>
      </c>
      <c r="D119" s="3"/>
      <c r="E119" s="3"/>
      <c r="F119" s="6"/>
    </row>
    <row r="120" spans="1:6" ht="31.5" x14ac:dyDescent="0.25">
      <c r="A120" s="12">
        <v>35</v>
      </c>
      <c r="B120" s="9" t="s">
        <v>42</v>
      </c>
      <c r="C120" s="3" t="s">
        <v>10</v>
      </c>
      <c r="D120" s="3"/>
      <c r="E120" s="3"/>
      <c r="F120" s="6"/>
    </row>
    <row r="121" spans="1:6" ht="31.5" x14ac:dyDescent="0.25">
      <c r="A121" s="12">
        <v>36</v>
      </c>
      <c r="B121" s="9" t="s">
        <v>43</v>
      </c>
      <c r="C121" s="3" t="s">
        <v>10</v>
      </c>
      <c r="D121" s="3"/>
      <c r="E121" s="3"/>
      <c r="F121" s="6"/>
    </row>
    <row r="122" spans="1:6" ht="31.5" x14ac:dyDescent="0.25">
      <c r="A122" s="12">
        <v>37</v>
      </c>
      <c r="B122" s="9" t="s">
        <v>44</v>
      </c>
      <c r="C122" s="3" t="s">
        <v>10</v>
      </c>
      <c r="D122" s="3"/>
      <c r="E122" s="3"/>
      <c r="F122" s="6"/>
    </row>
    <row r="123" spans="1:6" ht="47.25" x14ac:dyDescent="0.25">
      <c r="A123" s="12">
        <v>38</v>
      </c>
      <c r="B123" s="9" t="s">
        <v>45</v>
      </c>
      <c r="C123" s="3" t="s">
        <v>10</v>
      </c>
      <c r="D123" s="3"/>
      <c r="E123" s="3"/>
      <c r="F123" s="6"/>
    </row>
    <row r="124" spans="1:6" ht="15.75" x14ac:dyDescent="0.25">
      <c r="A124" s="12">
        <v>39</v>
      </c>
      <c r="B124" s="9" t="s">
        <v>28</v>
      </c>
      <c r="C124" s="3" t="s">
        <v>46</v>
      </c>
      <c r="D124" s="3"/>
      <c r="E124" s="3"/>
      <c r="F124" s="6"/>
    </row>
    <row r="125" spans="1:6" ht="15.75" x14ac:dyDescent="0.25">
      <c r="A125" s="12">
        <v>40</v>
      </c>
      <c r="B125" s="9" t="s">
        <v>29</v>
      </c>
      <c r="C125" s="3" t="s">
        <v>46</v>
      </c>
      <c r="D125" s="3"/>
      <c r="E125" s="3"/>
      <c r="F125" s="6"/>
    </row>
    <row r="126" spans="1:6" ht="31.5" x14ac:dyDescent="0.25">
      <c r="A126" s="12">
        <v>41</v>
      </c>
      <c r="B126" s="9" t="s">
        <v>30</v>
      </c>
      <c r="C126" s="3" t="s">
        <v>46</v>
      </c>
      <c r="D126" s="3"/>
      <c r="E126" s="3"/>
      <c r="F126" s="15"/>
    </row>
    <row r="127" spans="1:6" ht="15.75" x14ac:dyDescent="0.25">
      <c r="A127" s="12">
        <v>42</v>
      </c>
      <c r="B127" s="9" t="s">
        <v>31</v>
      </c>
      <c r="C127" s="3" t="s">
        <v>10</v>
      </c>
      <c r="D127" s="3"/>
      <c r="E127" s="3"/>
      <c r="F127" s="10"/>
    </row>
    <row r="128" spans="1:6" ht="31.5" x14ac:dyDescent="0.25">
      <c r="A128" s="12">
        <v>29</v>
      </c>
      <c r="B128" s="9" t="s">
        <v>33</v>
      </c>
      <c r="C128" s="13" t="s">
        <v>34</v>
      </c>
      <c r="D128" s="24"/>
      <c r="E128" s="24"/>
      <c r="F128" s="43" t="s">
        <v>51</v>
      </c>
    </row>
    <row r="129" spans="1:6" ht="15.75" x14ac:dyDescent="0.25">
      <c r="A129" s="12">
        <v>30</v>
      </c>
      <c r="B129" s="9" t="s">
        <v>2</v>
      </c>
      <c r="C129" s="13" t="s">
        <v>34</v>
      </c>
      <c r="D129" s="13"/>
      <c r="E129" s="13"/>
      <c r="F129" s="3" t="s">
        <v>52</v>
      </c>
    </row>
    <row r="130" spans="1:6" ht="15.75" x14ac:dyDescent="0.25">
      <c r="A130" s="52">
        <v>31</v>
      </c>
      <c r="B130" s="54" t="s">
        <v>37</v>
      </c>
      <c r="C130" s="56" t="s">
        <v>38</v>
      </c>
      <c r="D130" s="43"/>
      <c r="E130" s="43"/>
      <c r="F130" s="56"/>
    </row>
    <row r="131" spans="1:6" ht="15.75" x14ac:dyDescent="0.25">
      <c r="A131" s="53"/>
      <c r="B131" s="55"/>
      <c r="C131" s="57"/>
      <c r="D131" s="44"/>
      <c r="E131" s="44"/>
      <c r="F131" s="57"/>
    </row>
    <row r="132" spans="1:6" ht="15.75" x14ac:dyDescent="0.25">
      <c r="A132" s="12">
        <v>32</v>
      </c>
      <c r="B132" s="9" t="s">
        <v>39</v>
      </c>
      <c r="C132" s="3" t="s">
        <v>10</v>
      </c>
      <c r="D132" s="3"/>
      <c r="E132" s="3"/>
      <c r="F132" s="6"/>
    </row>
    <row r="133" spans="1:6" ht="15.75" x14ac:dyDescent="0.25">
      <c r="A133" s="12">
        <v>33</v>
      </c>
      <c r="B133" s="9" t="s">
        <v>40</v>
      </c>
      <c r="C133" s="3" t="s">
        <v>10</v>
      </c>
      <c r="D133" s="3"/>
      <c r="E133" s="3"/>
      <c r="F133" s="6"/>
    </row>
    <row r="134" spans="1:6" ht="15.75" x14ac:dyDescent="0.25">
      <c r="A134" s="12">
        <v>34</v>
      </c>
      <c r="B134" s="9" t="s">
        <v>41</v>
      </c>
      <c r="C134" s="3" t="s">
        <v>10</v>
      </c>
      <c r="D134" s="3"/>
      <c r="E134" s="3"/>
      <c r="F134" s="6"/>
    </row>
    <row r="135" spans="1:6" ht="31.5" x14ac:dyDescent="0.25">
      <c r="A135" s="12">
        <v>35</v>
      </c>
      <c r="B135" s="9" t="s">
        <v>42</v>
      </c>
      <c r="C135" s="3" t="s">
        <v>10</v>
      </c>
      <c r="D135" s="3"/>
      <c r="E135" s="3"/>
      <c r="F135" s="6"/>
    </row>
    <row r="136" spans="1:6" ht="31.5" x14ac:dyDescent="0.25">
      <c r="A136" s="12">
        <v>36</v>
      </c>
      <c r="B136" s="9" t="s">
        <v>43</v>
      </c>
      <c r="C136" s="3" t="s">
        <v>10</v>
      </c>
      <c r="D136" s="3"/>
      <c r="E136" s="3"/>
      <c r="F136" s="6"/>
    </row>
    <row r="137" spans="1:6" ht="31.5" x14ac:dyDescent="0.25">
      <c r="A137" s="12">
        <v>37</v>
      </c>
      <c r="B137" s="9" t="s">
        <v>44</v>
      </c>
      <c r="C137" s="3" t="s">
        <v>10</v>
      </c>
      <c r="D137" s="3"/>
      <c r="E137" s="3"/>
      <c r="F137" s="6"/>
    </row>
    <row r="138" spans="1:6" ht="47.25" x14ac:dyDescent="0.25">
      <c r="A138" s="12">
        <v>38</v>
      </c>
      <c r="B138" s="9" t="s">
        <v>45</v>
      </c>
      <c r="C138" s="3" t="s">
        <v>10</v>
      </c>
      <c r="D138" s="3"/>
      <c r="E138" s="3"/>
      <c r="F138" s="6"/>
    </row>
    <row r="139" spans="1:6" ht="15.75" x14ac:dyDescent="0.25">
      <c r="A139" s="12">
        <v>39</v>
      </c>
      <c r="B139" s="9" t="s">
        <v>28</v>
      </c>
      <c r="C139" s="3" t="s">
        <v>46</v>
      </c>
      <c r="D139" s="3"/>
      <c r="E139" s="3"/>
      <c r="F139" s="6"/>
    </row>
    <row r="140" spans="1:6" ht="15.75" x14ac:dyDescent="0.25">
      <c r="A140" s="12">
        <v>40</v>
      </c>
      <c r="B140" s="9" t="s">
        <v>29</v>
      </c>
      <c r="C140" s="3" t="s">
        <v>46</v>
      </c>
      <c r="D140" s="3"/>
      <c r="E140" s="3"/>
      <c r="F140" s="6"/>
    </row>
    <row r="141" spans="1:6" ht="31.5" x14ac:dyDescent="0.25">
      <c r="A141" s="12">
        <v>41</v>
      </c>
      <c r="B141" s="9" t="s">
        <v>30</v>
      </c>
      <c r="C141" s="3" t="s">
        <v>46</v>
      </c>
      <c r="D141" s="3"/>
      <c r="E141" s="3"/>
      <c r="F141" s="15"/>
    </row>
    <row r="142" spans="1:6" ht="15.75" x14ac:dyDescent="0.25">
      <c r="A142" s="12">
        <v>42</v>
      </c>
      <c r="B142" s="9" t="s">
        <v>31</v>
      </c>
      <c r="C142" s="3" t="s">
        <v>10</v>
      </c>
      <c r="D142" s="3"/>
      <c r="E142" s="3"/>
      <c r="F142" s="10"/>
    </row>
    <row r="143" spans="1:6" ht="15.75" customHeight="1" x14ac:dyDescent="0.25">
      <c r="A143" s="51" t="s">
        <v>53</v>
      </c>
      <c r="B143" s="51"/>
      <c r="C143" s="51"/>
      <c r="D143" s="51"/>
      <c r="E143" s="51"/>
      <c r="F143" s="51"/>
    </row>
    <row r="144" spans="1:6" ht="31.5" x14ac:dyDescent="0.25">
      <c r="A144" s="3" t="s">
        <v>85</v>
      </c>
      <c r="B144" s="3" t="s">
        <v>54</v>
      </c>
      <c r="C144" s="3" t="s">
        <v>46</v>
      </c>
      <c r="D144" s="3"/>
      <c r="E144" s="3"/>
      <c r="F144" s="3"/>
    </row>
    <row r="145" spans="1:6" ht="15.75" x14ac:dyDescent="0.25">
      <c r="A145" s="3" t="s">
        <v>86</v>
      </c>
      <c r="B145" s="3" t="s">
        <v>55</v>
      </c>
      <c r="C145" s="3" t="s">
        <v>46</v>
      </c>
      <c r="D145" s="3"/>
      <c r="E145" s="3"/>
      <c r="F145" s="3"/>
    </row>
    <row r="146" spans="1:6" ht="47.25" x14ac:dyDescent="0.25">
      <c r="A146" s="3" t="s">
        <v>87</v>
      </c>
      <c r="B146" s="3" t="s">
        <v>56</v>
      </c>
      <c r="C146" s="3" t="s">
        <v>10</v>
      </c>
      <c r="D146" s="3"/>
      <c r="E146" s="3"/>
      <c r="F146" s="3"/>
    </row>
  </sheetData>
  <mergeCells count="26"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opLeftCell="A49" workbookViewId="0">
      <selection activeCell="F55" sqref="F55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5" width="13.5703125" hidden="1" customWidth="1"/>
    <col min="6" max="6" width="15.7109375" customWidth="1"/>
  </cols>
  <sheetData>
    <row r="1" spans="1:7" x14ac:dyDescent="0.25">
      <c r="A1" s="51" t="s">
        <v>129</v>
      </c>
      <c r="B1" s="51"/>
      <c r="C1" s="51"/>
      <c r="D1" s="51"/>
      <c r="E1" s="51"/>
      <c r="F1" s="51"/>
      <c r="G1" s="45">
        <v>349.4</v>
      </c>
    </row>
    <row r="2" spans="1:7" x14ac:dyDescent="0.25">
      <c r="A2" s="58"/>
      <c r="B2" s="59"/>
      <c r="C2" s="59"/>
      <c r="D2" s="59"/>
      <c r="E2" s="59"/>
      <c r="F2" s="60"/>
    </row>
    <row r="3" spans="1:7" x14ac:dyDescent="0.25">
      <c r="A3" s="58"/>
      <c r="B3" s="59"/>
      <c r="C3" s="59"/>
      <c r="D3" s="59"/>
      <c r="E3" s="59"/>
      <c r="F3" s="60"/>
    </row>
    <row r="4" spans="1:7" x14ac:dyDescent="0.25">
      <c r="A4" s="58"/>
      <c r="B4" s="59"/>
      <c r="C4" s="59"/>
      <c r="D4" s="59"/>
      <c r="E4" s="59"/>
      <c r="F4" s="60"/>
    </row>
    <row r="5" spans="1:7" x14ac:dyDescent="0.25">
      <c r="A5" s="61"/>
      <c r="B5" s="62"/>
      <c r="C5" s="62"/>
      <c r="D5" s="62"/>
      <c r="E5" s="62"/>
      <c r="F5" s="63"/>
    </row>
    <row r="6" spans="1:7" ht="31.5" x14ac:dyDescent="0.25">
      <c r="A6" s="1" t="s">
        <v>0</v>
      </c>
      <c r="B6" s="49" t="s">
        <v>1</v>
      </c>
      <c r="C6" s="49" t="s">
        <v>2</v>
      </c>
      <c r="D6" s="49"/>
      <c r="E6" s="49"/>
      <c r="F6" s="1" t="s">
        <v>3</v>
      </c>
    </row>
    <row r="7" spans="1:7" ht="15.75" x14ac:dyDescent="0.25">
      <c r="A7" s="2" t="s">
        <v>57</v>
      </c>
      <c r="B7" s="3" t="s">
        <v>4</v>
      </c>
      <c r="C7" s="3" t="s">
        <v>5</v>
      </c>
      <c r="D7" s="3">
        <v>4</v>
      </c>
      <c r="E7" s="3"/>
      <c r="F7" s="4">
        <v>45316</v>
      </c>
    </row>
    <row r="8" spans="1:7" ht="15.75" x14ac:dyDescent="0.25">
      <c r="A8" s="2" t="s">
        <v>58</v>
      </c>
      <c r="B8" s="3" t="s">
        <v>6</v>
      </c>
      <c r="C8" s="3" t="s">
        <v>5</v>
      </c>
      <c r="D8" s="3"/>
      <c r="E8" s="3"/>
      <c r="F8" s="4">
        <v>44927</v>
      </c>
    </row>
    <row r="9" spans="1:7" ht="15.75" x14ac:dyDescent="0.25">
      <c r="A9" s="2" t="s">
        <v>59</v>
      </c>
      <c r="B9" s="3" t="s">
        <v>7</v>
      </c>
      <c r="C9" s="3" t="s">
        <v>5</v>
      </c>
      <c r="D9" s="3"/>
      <c r="E9" s="3"/>
      <c r="F9" s="4">
        <v>45291</v>
      </c>
    </row>
    <row r="10" spans="1:7" ht="31.5" x14ac:dyDescent="0.25">
      <c r="A10" s="1" t="s">
        <v>0</v>
      </c>
      <c r="B10" s="49" t="s">
        <v>1</v>
      </c>
      <c r="C10" s="49" t="s">
        <v>2</v>
      </c>
      <c r="D10" s="49"/>
      <c r="E10" s="49"/>
      <c r="F10" s="1" t="s">
        <v>3</v>
      </c>
    </row>
    <row r="11" spans="1:7" ht="15.75" customHeight="1" x14ac:dyDescent="0.25">
      <c r="A11" s="64" t="s">
        <v>8</v>
      </c>
      <c r="B11" s="64"/>
      <c r="C11" s="64"/>
      <c r="D11" s="64"/>
      <c r="E11" s="64"/>
      <c r="F11" s="64"/>
    </row>
    <row r="12" spans="1:7" ht="31.5" x14ac:dyDescent="0.25">
      <c r="A12" s="5" t="s">
        <v>60</v>
      </c>
      <c r="B12" s="3" t="s">
        <v>9</v>
      </c>
      <c r="C12" s="5" t="s">
        <v>10</v>
      </c>
      <c r="D12" s="5"/>
      <c r="E12" s="5"/>
      <c r="F12" s="2"/>
    </row>
    <row r="13" spans="1:7" ht="31.5" x14ac:dyDescent="0.25">
      <c r="A13" s="5" t="s">
        <v>61</v>
      </c>
      <c r="B13" s="3" t="s">
        <v>11</v>
      </c>
      <c r="C13" s="5" t="s">
        <v>10</v>
      </c>
      <c r="D13" s="5"/>
      <c r="E13" s="5"/>
      <c r="F13" s="5">
        <v>0</v>
      </c>
    </row>
    <row r="14" spans="1:7" ht="31.5" x14ac:dyDescent="0.25">
      <c r="A14" s="5" t="s">
        <v>62</v>
      </c>
      <c r="B14" s="3" t="s">
        <v>12</v>
      </c>
      <c r="C14" s="5" t="s">
        <v>10</v>
      </c>
      <c r="D14" s="5"/>
      <c r="E14" s="5"/>
      <c r="F14" s="5">
        <v>102638.9</v>
      </c>
    </row>
    <row r="15" spans="1:7" ht="47.25" x14ac:dyDescent="0.25">
      <c r="A15" s="5" t="s">
        <v>63</v>
      </c>
      <c r="B15" s="3" t="s">
        <v>13</v>
      </c>
      <c r="C15" s="5" t="s">
        <v>10</v>
      </c>
      <c r="D15" s="5"/>
      <c r="E15" s="5"/>
      <c r="F15" s="37">
        <f>SUM(F55)</f>
        <v>75344.616000000009</v>
      </c>
    </row>
    <row r="16" spans="1:7" ht="31.5" x14ac:dyDescent="0.25">
      <c r="A16" s="5" t="s">
        <v>64</v>
      </c>
      <c r="B16" s="3" t="s">
        <v>14</v>
      </c>
      <c r="C16" s="5" t="s">
        <v>10</v>
      </c>
      <c r="D16" s="5"/>
      <c r="E16" s="5"/>
      <c r="F16" s="38">
        <f>SUM(F14+F15-F25)</f>
        <v>38902.716000000015</v>
      </c>
    </row>
    <row r="17" spans="1:6" ht="33.75" customHeight="1" x14ac:dyDescent="0.25">
      <c r="A17" s="5" t="s">
        <v>65</v>
      </c>
      <c r="B17" s="3" t="s">
        <v>15</v>
      </c>
      <c r="C17" s="5" t="s">
        <v>10</v>
      </c>
      <c r="D17" s="5"/>
      <c r="E17" s="5"/>
      <c r="F17" s="38">
        <f>SUM(F16)</f>
        <v>38902.716000000015</v>
      </c>
    </row>
    <row r="18" spans="1:6" ht="31.5" x14ac:dyDescent="0.25">
      <c r="A18" s="5" t="s">
        <v>66</v>
      </c>
      <c r="B18" s="3" t="s">
        <v>16</v>
      </c>
      <c r="C18" s="5" t="s">
        <v>10</v>
      </c>
      <c r="D18" s="5"/>
      <c r="E18" s="5"/>
      <c r="F18" s="2"/>
    </row>
    <row r="19" spans="1:6" ht="15.75" x14ac:dyDescent="0.25">
      <c r="A19" s="5" t="s">
        <v>67</v>
      </c>
      <c r="B19" s="3" t="s">
        <v>17</v>
      </c>
      <c r="C19" s="5" t="s">
        <v>10</v>
      </c>
      <c r="D19" s="5"/>
      <c r="E19" s="5"/>
      <c r="F19" s="2"/>
    </row>
    <row r="20" spans="1:6" ht="31.5" x14ac:dyDescent="0.25">
      <c r="A20" s="5" t="s">
        <v>68</v>
      </c>
      <c r="B20" s="3" t="s">
        <v>18</v>
      </c>
      <c r="C20" s="5" t="s">
        <v>10</v>
      </c>
      <c r="D20" s="5"/>
      <c r="E20" s="5"/>
      <c r="F20" s="5"/>
    </row>
    <row r="21" spans="1:6" ht="15.75" x14ac:dyDescent="0.25">
      <c r="A21" s="5" t="s">
        <v>69</v>
      </c>
      <c r="B21" s="3" t="s">
        <v>19</v>
      </c>
      <c r="C21" s="5" t="s">
        <v>10</v>
      </c>
      <c r="D21" s="5"/>
      <c r="E21" s="5"/>
      <c r="F21" s="2"/>
    </row>
    <row r="22" spans="1:6" ht="31.5" x14ac:dyDescent="0.25">
      <c r="A22" s="5" t="s">
        <v>70</v>
      </c>
      <c r="B22" s="3" t="s">
        <v>20</v>
      </c>
      <c r="C22" s="5" t="s">
        <v>10</v>
      </c>
      <c r="D22" s="5"/>
      <c r="E22" s="5"/>
      <c r="F22" s="5">
        <f>F13+F16</f>
        <v>38902.716000000015</v>
      </c>
    </row>
    <row r="23" spans="1:6" ht="31.5" x14ac:dyDescent="0.25">
      <c r="A23" s="5" t="s">
        <v>71</v>
      </c>
      <c r="B23" s="3" t="s">
        <v>21</v>
      </c>
      <c r="C23" s="5" t="s">
        <v>10</v>
      </c>
      <c r="D23" s="8"/>
      <c r="E23" s="8"/>
      <c r="F23" s="7"/>
    </row>
    <row r="24" spans="1:6" ht="31.5" x14ac:dyDescent="0.25">
      <c r="A24" s="5" t="s">
        <v>72</v>
      </c>
      <c r="B24" s="3" t="s">
        <v>22</v>
      </c>
      <c r="C24" s="5" t="s">
        <v>10</v>
      </c>
      <c r="D24" s="8"/>
      <c r="E24" s="8"/>
      <c r="F24" s="50">
        <f>F22-F55-F14</f>
        <v>-139080.79999999999</v>
      </c>
    </row>
    <row r="25" spans="1:6" ht="31.5" x14ac:dyDescent="0.25">
      <c r="A25" s="5" t="s">
        <v>73</v>
      </c>
      <c r="B25" s="3" t="s">
        <v>23</v>
      </c>
      <c r="C25" s="5" t="s">
        <v>10</v>
      </c>
      <c r="D25" s="5"/>
      <c r="E25" s="5"/>
      <c r="F25" s="37">
        <v>139080.79999999999</v>
      </c>
    </row>
    <row r="26" spans="1:6" ht="15.75" customHeight="1" x14ac:dyDescent="0.25">
      <c r="A26" s="51" t="s">
        <v>124</v>
      </c>
      <c r="B26" s="51"/>
      <c r="C26" s="51"/>
      <c r="D26" s="51"/>
      <c r="E26" s="51"/>
      <c r="F26" s="51"/>
    </row>
    <row r="27" spans="1:6" ht="51.75" x14ac:dyDescent="0.25">
      <c r="A27" s="5" t="s">
        <v>74</v>
      </c>
      <c r="B27" s="32" t="s">
        <v>24</v>
      </c>
      <c r="C27" s="33" t="s">
        <v>2</v>
      </c>
      <c r="D27" s="33"/>
      <c r="E27" s="33"/>
      <c r="F27" s="33" t="s">
        <v>25</v>
      </c>
    </row>
    <row r="28" spans="1:6" ht="37.5" x14ac:dyDescent="0.3">
      <c r="A28" s="2"/>
      <c r="B28" s="16" t="s">
        <v>88</v>
      </c>
      <c r="C28" s="1" t="s">
        <v>10</v>
      </c>
      <c r="D28" s="27">
        <f>SUM(D29:D30)</f>
        <v>4.8000000000000007</v>
      </c>
      <c r="E28" s="34">
        <f>SUM(G1)</f>
        <v>349.4</v>
      </c>
      <c r="F28" s="35">
        <f>SUM(E28*D28*12)</f>
        <v>20125.440000000002</v>
      </c>
    </row>
    <row r="29" spans="1:6" ht="18.75" x14ac:dyDescent="0.3">
      <c r="A29" s="2"/>
      <c r="B29" s="17" t="s">
        <v>89</v>
      </c>
      <c r="C29" s="5" t="s">
        <v>10</v>
      </c>
      <c r="D29" s="28">
        <v>3.18</v>
      </c>
      <c r="E29" s="34">
        <f>SUM(E28)</f>
        <v>349.4</v>
      </c>
      <c r="F29" s="35">
        <f t="shared" ref="F29:F54" si="0">SUM(E29*D29*12)</f>
        <v>13333.103999999999</v>
      </c>
    </row>
    <row r="30" spans="1:6" ht="18.75" x14ac:dyDescent="0.3">
      <c r="A30" s="2"/>
      <c r="B30" s="17" t="s">
        <v>90</v>
      </c>
      <c r="C30" s="5" t="s">
        <v>10</v>
      </c>
      <c r="D30" s="28">
        <v>1.62</v>
      </c>
      <c r="E30" s="34">
        <f t="shared" ref="E30:E54" si="1">SUM(E29)</f>
        <v>349.4</v>
      </c>
      <c r="F30" s="35">
        <f t="shared" si="0"/>
        <v>6792.3360000000002</v>
      </c>
    </row>
    <row r="31" spans="1:6" ht="37.5" x14ac:dyDescent="0.3">
      <c r="A31" s="2"/>
      <c r="B31" s="18" t="s">
        <v>91</v>
      </c>
      <c r="C31" s="5" t="s">
        <v>10</v>
      </c>
      <c r="D31" s="27"/>
      <c r="E31" s="34">
        <f t="shared" si="1"/>
        <v>349.4</v>
      </c>
      <c r="F31" s="35">
        <f t="shared" si="0"/>
        <v>0</v>
      </c>
    </row>
    <row r="32" spans="1:6" ht="18.75" x14ac:dyDescent="0.3">
      <c r="A32" s="19" t="s">
        <v>92</v>
      </c>
      <c r="B32" s="20" t="s">
        <v>93</v>
      </c>
      <c r="C32" s="5" t="s">
        <v>10</v>
      </c>
      <c r="D32" s="29">
        <f t="shared" ref="D32" si="2">SUM(D33:D37)</f>
        <v>0.43</v>
      </c>
      <c r="E32" s="34">
        <f t="shared" si="1"/>
        <v>349.4</v>
      </c>
      <c r="F32" s="35">
        <f t="shared" si="0"/>
        <v>1802.904</v>
      </c>
    </row>
    <row r="33" spans="1:6" ht="18.75" x14ac:dyDescent="0.3">
      <c r="A33" s="21"/>
      <c r="B33" s="17" t="s">
        <v>94</v>
      </c>
      <c r="C33" s="5" t="s">
        <v>10</v>
      </c>
      <c r="D33" s="28">
        <v>0.14000000000000001</v>
      </c>
      <c r="E33" s="34">
        <f t="shared" si="1"/>
        <v>349.4</v>
      </c>
      <c r="F33" s="35">
        <f t="shared" si="0"/>
        <v>586.99200000000008</v>
      </c>
    </row>
    <row r="34" spans="1:6" ht="18.75" x14ac:dyDescent="0.3">
      <c r="A34" s="21"/>
      <c r="B34" s="17" t="s">
        <v>95</v>
      </c>
      <c r="C34" s="5" t="s">
        <v>10</v>
      </c>
      <c r="D34" s="28">
        <v>0.28999999999999998</v>
      </c>
      <c r="E34" s="34">
        <f t="shared" si="1"/>
        <v>349.4</v>
      </c>
      <c r="F34" s="35">
        <f t="shared" si="0"/>
        <v>1215.9119999999998</v>
      </c>
    </row>
    <row r="35" spans="1:6" ht="18.75" x14ac:dyDescent="0.3">
      <c r="A35" s="21"/>
      <c r="B35" s="17" t="s">
        <v>96</v>
      </c>
      <c r="C35" s="1" t="s">
        <v>10</v>
      </c>
      <c r="D35" s="30">
        <v>0</v>
      </c>
      <c r="E35" s="34">
        <f t="shared" si="1"/>
        <v>349.4</v>
      </c>
      <c r="F35" s="35">
        <f t="shared" si="0"/>
        <v>0</v>
      </c>
    </row>
    <row r="36" spans="1:6" ht="18.75" x14ac:dyDescent="0.3">
      <c r="A36" s="21"/>
      <c r="B36" s="17" t="s">
        <v>97</v>
      </c>
      <c r="C36" s="5" t="s">
        <v>10</v>
      </c>
      <c r="D36" s="30"/>
      <c r="E36" s="34">
        <f t="shared" si="1"/>
        <v>349.4</v>
      </c>
      <c r="F36" s="35">
        <f t="shared" si="0"/>
        <v>0</v>
      </c>
    </row>
    <row r="37" spans="1:6" ht="18.75" x14ac:dyDescent="0.3">
      <c r="A37" s="21"/>
      <c r="B37" s="17" t="s">
        <v>98</v>
      </c>
      <c r="C37" s="5" t="s">
        <v>10</v>
      </c>
      <c r="D37" s="30">
        <v>0</v>
      </c>
      <c r="E37" s="34">
        <f t="shared" si="1"/>
        <v>349.4</v>
      </c>
      <c r="F37" s="35">
        <f t="shared" si="0"/>
        <v>0</v>
      </c>
    </row>
    <row r="38" spans="1:6" ht="18.75" x14ac:dyDescent="0.3">
      <c r="A38" s="19" t="s">
        <v>99</v>
      </c>
      <c r="B38" s="20" t="s">
        <v>100</v>
      </c>
      <c r="C38" s="5" t="s">
        <v>10</v>
      </c>
      <c r="D38" s="31">
        <f>SUM(D39:D43)</f>
        <v>1.4000000000000001</v>
      </c>
      <c r="E38" s="34">
        <f t="shared" si="1"/>
        <v>349.4</v>
      </c>
      <c r="F38" s="35">
        <f t="shared" si="0"/>
        <v>5869.92</v>
      </c>
    </row>
    <row r="39" spans="1:6" ht="18.75" x14ac:dyDescent="0.3">
      <c r="A39" s="21"/>
      <c r="B39" s="17" t="s">
        <v>101</v>
      </c>
      <c r="C39" s="5" t="s">
        <v>10</v>
      </c>
      <c r="D39" s="30">
        <v>0.93</v>
      </c>
      <c r="E39" s="34">
        <f t="shared" si="1"/>
        <v>349.4</v>
      </c>
      <c r="F39" s="35">
        <f t="shared" si="0"/>
        <v>3899.3040000000001</v>
      </c>
    </row>
    <row r="40" spans="1:6" ht="18.75" x14ac:dyDescent="0.3">
      <c r="A40" s="21"/>
      <c r="B40" s="17" t="s">
        <v>102</v>
      </c>
      <c r="C40" s="5" t="s">
        <v>10</v>
      </c>
      <c r="D40" s="30">
        <v>0.2</v>
      </c>
      <c r="E40" s="34">
        <f t="shared" si="1"/>
        <v>349.4</v>
      </c>
      <c r="F40" s="35">
        <f t="shared" si="0"/>
        <v>838.56</v>
      </c>
    </row>
    <row r="41" spans="1:6" ht="18.75" x14ac:dyDescent="0.3">
      <c r="A41" s="21"/>
      <c r="B41" s="17" t="s">
        <v>103</v>
      </c>
      <c r="C41" s="5" t="s">
        <v>10</v>
      </c>
      <c r="D41" s="30">
        <v>0</v>
      </c>
      <c r="E41" s="34">
        <f t="shared" si="1"/>
        <v>349.4</v>
      </c>
      <c r="F41" s="35">
        <f t="shared" si="0"/>
        <v>0</v>
      </c>
    </row>
    <row r="42" spans="1:6" ht="18.75" x14ac:dyDescent="0.3">
      <c r="A42" s="21"/>
      <c r="B42" s="17" t="s">
        <v>104</v>
      </c>
      <c r="C42" s="5" t="s">
        <v>10</v>
      </c>
      <c r="D42" s="30">
        <v>0.2</v>
      </c>
      <c r="E42" s="34">
        <f t="shared" si="1"/>
        <v>349.4</v>
      </c>
      <c r="F42" s="35">
        <f t="shared" si="0"/>
        <v>838.56</v>
      </c>
    </row>
    <row r="43" spans="1:6" ht="18.75" x14ac:dyDescent="0.3">
      <c r="A43" s="21"/>
      <c r="B43" s="17" t="s">
        <v>105</v>
      </c>
      <c r="C43" s="5" t="s">
        <v>10</v>
      </c>
      <c r="D43" s="30">
        <v>7.0000000000000007E-2</v>
      </c>
      <c r="E43" s="34">
        <f t="shared" si="1"/>
        <v>349.4</v>
      </c>
      <c r="F43" s="35">
        <f t="shared" si="0"/>
        <v>293.49600000000004</v>
      </c>
    </row>
    <row r="44" spans="1:6" ht="18.75" x14ac:dyDescent="0.3">
      <c r="A44" s="19" t="s">
        <v>106</v>
      </c>
      <c r="B44" s="20" t="s">
        <v>107</v>
      </c>
      <c r="C44" s="5" t="s">
        <v>10</v>
      </c>
      <c r="D44" s="31">
        <v>2.94</v>
      </c>
      <c r="E44" s="34">
        <f t="shared" si="1"/>
        <v>349.4</v>
      </c>
      <c r="F44" s="35">
        <f t="shared" si="0"/>
        <v>12326.831999999999</v>
      </c>
    </row>
    <row r="45" spans="1:6" ht="18.75" x14ac:dyDescent="0.3">
      <c r="A45" s="19" t="s">
        <v>108</v>
      </c>
      <c r="B45" s="20" t="s">
        <v>109</v>
      </c>
      <c r="C45" s="5" t="s">
        <v>10</v>
      </c>
      <c r="D45" s="31">
        <f>SUM(D46:D48)</f>
        <v>3.67</v>
      </c>
      <c r="E45" s="34">
        <f t="shared" si="1"/>
        <v>349.4</v>
      </c>
      <c r="F45" s="35">
        <f t="shared" si="0"/>
        <v>15387.576000000001</v>
      </c>
    </row>
    <row r="46" spans="1:6" ht="18.75" x14ac:dyDescent="0.3">
      <c r="A46" s="21"/>
      <c r="B46" s="17" t="s">
        <v>110</v>
      </c>
      <c r="C46" s="1" t="s">
        <v>10</v>
      </c>
      <c r="D46" s="30">
        <v>2.37</v>
      </c>
      <c r="E46" s="34">
        <f t="shared" si="1"/>
        <v>349.4</v>
      </c>
      <c r="F46" s="35">
        <f t="shared" si="0"/>
        <v>9936.9359999999997</v>
      </c>
    </row>
    <row r="47" spans="1:6" ht="18.75" x14ac:dyDescent="0.3">
      <c r="A47" s="21"/>
      <c r="B47" s="17" t="s">
        <v>111</v>
      </c>
      <c r="C47" s="5" t="s">
        <v>10</v>
      </c>
      <c r="D47" s="30">
        <v>1</v>
      </c>
      <c r="E47" s="34">
        <f t="shared" si="1"/>
        <v>349.4</v>
      </c>
      <c r="F47" s="35">
        <f t="shared" si="0"/>
        <v>4192.7999999999993</v>
      </c>
    </row>
    <row r="48" spans="1:6" ht="18.75" x14ac:dyDescent="0.3">
      <c r="A48" s="21"/>
      <c r="B48" s="17" t="s">
        <v>112</v>
      </c>
      <c r="C48" s="1" t="s">
        <v>10</v>
      </c>
      <c r="D48" s="30">
        <v>0.3</v>
      </c>
      <c r="E48" s="34">
        <f t="shared" si="1"/>
        <v>349.4</v>
      </c>
      <c r="F48" s="35">
        <f t="shared" si="0"/>
        <v>1257.8399999999999</v>
      </c>
    </row>
    <row r="49" spans="1:6" ht="18.75" x14ac:dyDescent="0.3">
      <c r="A49" s="19" t="s">
        <v>113</v>
      </c>
      <c r="B49" s="20" t="s">
        <v>114</v>
      </c>
      <c r="C49" s="5" t="s">
        <v>10</v>
      </c>
      <c r="D49" s="31">
        <v>1.94</v>
      </c>
      <c r="E49" s="34">
        <f t="shared" si="1"/>
        <v>349.4</v>
      </c>
      <c r="F49" s="35">
        <f t="shared" si="0"/>
        <v>8134.0319999999992</v>
      </c>
    </row>
    <row r="50" spans="1:6" ht="48" x14ac:dyDescent="0.3">
      <c r="A50" s="19" t="s">
        <v>115</v>
      </c>
      <c r="B50" s="22" t="s">
        <v>116</v>
      </c>
      <c r="C50" s="5" t="s">
        <v>10</v>
      </c>
      <c r="D50" s="29">
        <v>0</v>
      </c>
      <c r="E50" s="34">
        <f t="shared" si="1"/>
        <v>349.4</v>
      </c>
      <c r="F50" s="35">
        <f t="shared" si="0"/>
        <v>0</v>
      </c>
    </row>
    <row r="51" spans="1:6" ht="48" x14ac:dyDescent="0.3">
      <c r="A51" s="19" t="s">
        <v>117</v>
      </c>
      <c r="B51" s="22" t="s">
        <v>118</v>
      </c>
      <c r="C51" s="5"/>
      <c r="D51" s="29">
        <v>0.19</v>
      </c>
      <c r="E51" s="34">
        <f t="shared" si="1"/>
        <v>349.4</v>
      </c>
      <c r="F51" s="35">
        <f t="shared" si="0"/>
        <v>796.63199999999995</v>
      </c>
    </row>
    <row r="52" spans="1:6" ht="18.75" x14ac:dyDescent="0.3">
      <c r="A52" s="19" t="s">
        <v>119</v>
      </c>
      <c r="B52" s="20" t="s">
        <v>120</v>
      </c>
      <c r="C52" s="5"/>
      <c r="D52" s="29"/>
      <c r="E52" s="34">
        <f t="shared" si="1"/>
        <v>349.4</v>
      </c>
      <c r="F52" s="35">
        <f t="shared" si="0"/>
        <v>0</v>
      </c>
    </row>
    <row r="53" spans="1:6" ht="48" x14ac:dyDescent="0.3">
      <c r="A53" s="19" t="s">
        <v>121</v>
      </c>
      <c r="B53" s="22" t="s">
        <v>122</v>
      </c>
      <c r="C53" s="5"/>
      <c r="D53" s="29">
        <v>0</v>
      </c>
      <c r="E53" s="34">
        <f t="shared" si="1"/>
        <v>349.4</v>
      </c>
      <c r="F53" s="35">
        <f t="shared" si="0"/>
        <v>0</v>
      </c>
    </row>
    <row r="54" spans="1:6" ht="18.75" x14ac:dyDescent="0.3">
      <c r="A54" s="23"/>
      <c r="B54" s="23" t="s">
        <v>123</v>
      </c>
      <c r="C54" s="5" t="s">
        <v>10</v>
      </c>
      <c r="D54" s="5">
        <v>2.6</v>
      </c>
      <c r="E54" s="34">
        <f t="shared" si="1"/>
        <v>349.4</v>
      </c>
      <c r="F54" s="35">
        <f t="shared" si="0"/>
        <v>10901.279999999999</v>
      </c>
    </row>
    <row r="55" spans="1:6" ht="15.75" x14ac:dyDescent="0.25">
      <c r="A55" s="2"/>
      <c r="B55" s="26" t="s">
        <v>26</v>
      </c>
      <c r="C55" s="1" t="s">
        <v>10</v>
      </c>
      <c r="D55" s="36">
        <f>SUM(D28+D32+D38+D44+D45+D49+D50+D51+D53+D54)</f>
        <v>17.97</v>
      </c>
      <c r="E55" s="36">
        <f t="shared" ref="E55:F55" si="3">SUM(E28+E32+E38+E44+E45+E49+E50+E51+E53+E54)</f>
        <v>3494.0000000000005</v>
      </c>
      <c r="F55" s="36">
        <f t="shared" si="3"/>
        <v>75344.616000000009</v>
      </c>
    </row>
    <row r="56" spans="1:6" ht="15.75" customHeight="1" x14ac:dyDescent="0.25">
      <c r="A56" s="65" t="s">
        <v>27</v>
      </c>
      <c r="B56" s="66"/>
      <c r="C56" s="66"/>
      <c r="D56" s="66"/>
      <c r="E56" s="66"/>
      <c r="F56" s="67"/>
    </row>
    <row r="57" spans="1:6" ht="15.75" x14ac:dyDescent="0.25">
      <c r="A57" s="5" t="s">
        <v>75</v>
      </c>
      <c r="B57" s="9" t="s">
        <v>28</v>
      </c>
      <c r="C57" s="5" t="s">
        <v>10</v>
      </c>
      <c r="D57" s="5"/>
      <c r="E57" s="5"/>
      <c r="F57" s="10"/>
    </row>
    <row r="58" spans="1:6" ht="15.75" x14ac:dyDescent="0.25">
      <c r="A58" s="5" t="s">
        <v>76</v>
      </c>
      <c r="B58" s="9" t="s">
        <v>29</v>
      </c>
      <c r="C58" s="5" t="s">
        <v>10</v>
      </c>
      <c r="D58" s="5"/>
      <c r="E58" s="5"/>
      <c r="F58" s="10"/>
    </row>
    <row r="59" spans="1:6" ht="31.5" x14ac:dyDescent="0.25">
      <c r="A59" s="5" t="s">
        <v>77</v>
      </c>
      <c r="B59" s="9" t="s">
        <v>30</v>
      </c>
      <c r="C59" s="5" t="s">
        <v>10</v>
      </c>
      <c r="D59" s="5"/>
      <c r="E59" s="5"/>
      <c r="F59" s="10"/>
    </row>
    <row r="60" spans="1:6" ht="15.75" x14ac:dyDescent="0.25">
      <c r="A60" s="5" t="s">
        <v>78</v>
      </c>
      <c r="B60" s="9" t="s">
        <v>31</v>
      </c>
      <c r="C60" s="5" t="s">
        <v>10</v>
      </c>
      <c r="D60" s="5"/>
      <c r="E60" s="5"/>
      <c r="F60" s="10"/>
    </row>
    <row r="61" spans="1:6" ht="31.5" x14ac:dyDescent="0.25">
      <c r="A61" s="5" t="s">
        <v>79</v>
      </c>
      <c r="B61" s="9" t="s">
        <v>9</v>
      </c>
      <c r="C61" s="5" t="s">
        <v>10</v>
      </c>
      <c r="D61" s="5"/>
      <c r="E61" s="5"/>
      <c r="F61" s="10"/>
    </row>
    <row r="62" spans="1:6" ht="31.5" x14ac:dyDescent="0.25">
      <c r="A62" s="5" t="s">
        <v>80</v>
      </c>
      <c r="B62" s="9" t="s">
        <v>11</v>
      </c>
      <c r="C62" s="5" t="s">
        <v>10</v>
      </c>
      <c r="D62" s="5"/>
      <c r="E62" s="5"/>
      <c r="F62" s="10"/>
    </row>
    <row r="63" spans="1:6" ht="31.5" x14ac:dyDescent="0.25">
      <c r="A63" s="5" t="s">
        <v>81</v>
      </c>
      <c r="B63" s="9" t="s">
        <v>12</v>
      </c>
      <c r="C63" s="5" t="s">
        <v>10</v>
      </c>
      <c r="D63" s="5"/>
      <c r="E63" s="5"/>
      <c r="F63" s="10"/>
    </row>
    <row r="64" spans="1:6" ht="31.5" x14ac:dyDescent="0.25">
      <c r="A64" s="5" t="s">
        <v>82</v>
      </c>
      <c r="B64" s="9" t="s">
        <v>21</v>
      </c>
      <c r="C64" s="5" t="s">
        <v>10</v>
      </c>
      <c r="D64" s="5"/>
      <c r="E64" s="5"/>
      <c r="F64" s="10"/>
    </row>
    <row r="65" spans="1:6" ht="31.5" x14ac:dyDescent="0.25">
      <c r="A65" s="5" t="s">
        <v>83</v>
      </c>
      <c r="B65" s="9" t="s">
        <v>22</v>
      </c>
      <c r="C65" s="5" t="s">
        <v>10</v>
      </c>
      <c r="D65" s="5"/>
      <c r="E65" s="5"/>
      <c r="F65" s="10"/>
    </row>
    <row r="66" spans="1:6" ht="31.5" x14ac:dyDescent="0.25">
      <c r="A66" s="5" t="s">
        <v>84</v>
      </c>
      <c r="B66" s="11" t="s">
        <v>23</v>
      </c>
      <c r="C66" s="5" t="s">
        <v>10</v>
      </c>
      <c r="D66" s="5"/>
      <c r="E66" s="5"/>
      <c r="F66" s="5"/>
    </row>
    <row r="67" spans="1:6" ht="15.75" customHeight="1" x14ac:dyDescent="0.25">
      <c r="A67" s="68" t="s">
        <v>32</v>
      </c>
      <c r="B67" s="68"/>
      <c r="C67" s="68"/>
      <c r="D67" s="68"/>
      <c r="E67" s="68"/>
      <c r="F67" s="68"/>
    </row>
    <row r="68" spans="1:6" ht="15.75" x14ac:dyDescent="0.25">
      <c r="A68" s="12">
        <v>29</v>
      </c>
      <c r="B68" s="9" t="s">
        <v>33</v>
      </c>
      <c r="C68" s="13" t="s">
        <v>34</v>
      </c>
      <c r="D68" s="24"/>
      <c r="E68" s="24"/>
      <c r="F68" s="43" t="s">
        <v>35</v>
      </c>
    </row>
    <row r="69" spans="1:6" ht="15.75" x14ac:dyDescent="0.25">
      <c r="A69" s="12">
        <v>30</v>
      </c>
      <c r="B69" s="9" t="s">
        <v>2</v>
      </c>
      <c r="C69" s="13" t="s">
        <v>34</v>
      </c>
      <c r="D69" s="13"/>
      <c r="E69" s="13"/>
      <c r="F69" s="3" t="s">
        <v>36</v>
      </c>
    </row>
    <row r="70" spans="1:6" ht="15.75" x14ac:dyDescent="0.25">
      <c r="A70" s="52">
        <v>31</v>
      </c>
      <c r="B70" s="54" t="s">
        <v>37</v>
      </c>
      <c r="C70" s="56" t="s">
        <v>38</v>
      </c>
      <c r="D70" s="43"/>
      <c r="E70" s="43"/>
      <c r="F70" s="56"/>
    </row>
    <row r="71" spans="1:6" ht="15.75" x14ac:dyDescent="0.25">
      <c r="A71" s="53"/>
      <c r="B71" s="55"/>
      <c r="C71" s="57"/>
      <c r="D71" s="44"/>
      <c r="E71" s="44"/>
      <c r="F71" s="57"/>
    </row>
    <row r="72" spans="1:6" ht="15.75" x14ac:dyDescent="0.25">
      <c r="A72" s="12">
        <v>32</v>
      </c>
      <c r="B72" s="9" t="s">
        <v>39</v>
      </c>
      <c r="C72" s="3" t="s">
        <v>10</v>
      </c>
      <c r="D72" s="3"/>
      <c r="E72" s="3"/>
      <c r="F72" s="6"/>
    </row>
    <row r="73" spans="1:6" ht="15.75" x14ac:dyDescent="0.25">
      <c r="A73" s="12">
        <v>33</v>
      </c>
      <c r="B73" s="9" t="s">
        <v>40</v>
      </c>
      <c r="C73" s="3" t="s">
        <v>10</v>
      </c>
      <c r="D73" s="3"/>
      <c r="E73" s="3"/>
      <c r="F73" s="6"/>
    </row>
    <row r="74" spans="1:6" ht="15.75" x14ac:dyDescent="0.25">
      <c r="A74" s="12">
        <v>34</v>
      </c>
      <c r="B74" s="9" t="s">
        <v>41</v>
      </c>
      <c r="C74" s="3" t="s">
        <v>10</v>
      </c>
      <c r="D74" s="3"/>
      <c r="E74" s="3"/>
      <c r="F74" s="6"/>
    </row>
    <row r="75" spans="1:6" ht="31.5" x14ac:dyDescent="0.25">
      <c r="A75" s="12">
        <v>35</v>
      </c>
      <c r="B75" s="9" t="s">
        <v>42</v>
      </c>
      <c r="C75" s="3" t="s">
        <v>10</v>
      </c>
      <c r="D75" s="3"/>
      <c r="E75" s="3"/>
      <c r="F75" s="6"/>
    </row>
    <row r="76" spans="1:6" ht="31.5" x14ac:dyDescent="0.25">
      <c r="A76" s="12">
        <v>36</v>
      </c>
      <c r="B76" s="9" t="s">
        <v>43</v>
      </c>
      <c r="C76" s="3" t="s">
        <v>10</v>
      </c>
      <c r="D76" s="3"/>
      <c r="E76" s="3"/>
      <c r="F76" s="6"/>
    </row>
    <row r="77" spans="1:6" ht="31.5" x14ac:dyDescent="0.25">
      <c r="A77" s="12">
        <v>37</v>
      </c>
      <c r="B77" s="9" t="s">
        <v>44</v>
      </c>
      <c r="C77" s="3" t="s">
        <v>10</v>
      </c>
      <c r="D77" s="3"/>
      <c r="E77" s="3"/>
      <c r="F77" s="6"/>
    </row>
    <row r="78" spans="1:6" ht="47.25" x14ac:dyDescent="0.25">
      <c r="A78" s="12">
        <v>38</v>
      </c>
      <c r="B78" s="9" t="s">
        <v>45</v>
      </c>
      <c r="C78" s="3" t="s">
        <v>10</v>
      </c>
      <c r="D78" s="3"/>
      <c r="E78" s="3"/>
      <c r="F78" s="6"/>
    </row>
    <row r="79" spans="1:6" ht="15.75" x14ac:dyDescent="0.25">
      <c r="A79" s="12">
        <v>39</v>
      </c>
      <c r="B79" s="9" t="s">
        <v>28</v>
      </c>
      <c r="C79" s="3" t="s">
        <v>46</v>
      </c>
      <c r="D79" s="3"/>
      <c r="E79" s="3"/>
      <c r="F79" s="6"/>
    </row>
    <row r="80" spans="1:6" ht="15.75" x14ac:dyDescent="0.25">
      <c r="A80" s="12">
        <v>40</v>
      </c>
      <c r="B80" s="9" t="s">
        <v>29</v>
      </c>
      <c r="C80" s="3" t="s">
        <v>46</v>
      </c>
      <c r="D80" s="3"/>
      <c r="E80" s="3"/>
      <c r="F80" s="6"/>
    </row>
    <row r="81" spans="1:6" ht="31.5" x14ac:dyDescent="0.25">
      <c r="A81" s="12">
        <v>41</v>
      </c>
      <c r="B81" s="9" t="s">
        <v>30</v>
      </c>
      <c r="C81" s="3" t="s">
        <v>46</v>
      </c>
      <c r="D81" s="3"/>
      <c r="E81" s="3"/>
      <c r="F81" s="15"/>
    </row>
    <row r="82" spans="1:6" ht="15.75" x14ac:dyDescent="0.25">
      <c r="A82" s="12">
        <v>42</v>
      </c>
      <c r="B82" s="9" t="s">
        <v>31</v>
      </c>
      <c r="C82" s="3" t="s">
        <v>10</v>
      </c>
      <c r="D82" s="3"/>
      <c r="E82" s="3"/>
      <c r="F82" s="10"/>
    </row>
    <row r="83" spans="1:6" ht="47.25" x14ac:dyDescent="0.25">
      <c r="A83" s="12">
        <v>29</v>
      </c>
      <c r="B83" s="9" t="s">
        <v>33</v>
      </c>
      <c r="C83" s="13" t="s">
        <v>34</v>
      </c>
      <c r="D83" s="24"/>
      <c r="E83" s="24"/>
      <c r="F83" s="43" t="s">
        <v>47</v>
      </c>
    </row>
    <row r="84" spans="1:6" ht="15.75" x14ac:dyDescent="0.25">
      <c r="A84" s="12">
        <v>30</v>
      </c>
      <c r="B84" s="9" t="s">
        <v>2</v>
      </c>
      <c r="C84" s="13" t="s">
        <v>34</v>
      </c>
      <c r="D84" s="13"/>
      <c r="E84" s="13"/>
      <c r="F84" s="3" t="s">
        <v>48</v>
      </c>
    </row>
    <row r="85" spans="1:6" ht="15.75" x14ac:dyDescent="0.25">
      <c r="A85" s="52">
        <v>31</v>
      </c>
      <c r="B85" s="54" t="s">
        <v>37</v>
      </c>
      <c r="C85" s="56" t="s">
        <v>38</v>
      </c>
      <c r="D85" s="43"/>
      <c r="E85" s="43"/>
      <c r="F85" s="56"/>
    </row>
    <row r="86" spans="1:6" ht="15.75" x14ac:dyDescent="0.25">
      <c r="A86" s="53"/>
      <c r="B86" s="55"/>
      <c r="C86" s="57"/>
      <c r="D86" s="44"/>
      <c r="E86" s="44"/>
      <c r="F86" s="57"/>
    </row>
    <row r="87" spans="1:6" ht="15.75" x14ac:dyDescent="0.25">
      <c r="A87" s="12">
        <v>32</v>
      </c>
      <c r="B87" s="9" t="s">
        <v>39</v>
      </c>
      <c r="C87" s="3" t="s">
        <v>10</v>
      </c>
      <c r="D87" s="3"/>
      <c r="E87" s="3"/>
      <c r="F87" s="6"/>
    </row>
    <row r="88" spans="1:6" ht="15.75" x14ac:dyDescent="0.25">
      <c r="A88" s="12">
        <v>33</v>
      </c>
      <c r="B88" s="9" t="s">
        <v>40</v>
      </c>
      <c r="C88" s="3" t="s">
        <v>10</v>
      </c>
      <c r="D88" s="3"/>
      <c r="E88" s="3"/>
      <c r="F88" s="6"/>
    </row>
    <row r="89" spans="1:6" ht="15.75" x14ac:dyDescent="0.25">
      <c r="A89" s="12">
        <v>34</v>
      </c>
      <c r="B89" s="9" t="s">
        <v>41</v>
      </c>
      <c r="C89" s="3" t="s">
        <v>10</v>
      </c>
      <c r="D89" s="3"/>
      <c r="E89" s="3"/>
      <c r="F89" s="6"/>
    </row>
    <row r="90" spans="1:6" ht="31.5" x14ac:dyDescent="0.25">
      <c r="A90" s="12">
        <v>35</v>
      </c>
      <c r="B90" s="9" t="s">
        <v>42</v>
      </c>
      <c r="C90" s="3" t="s">
        <v>10</v>
      </c>
      <c r="D90" s="3"/>
      <c r="E90" s="3"/>
      <c r="F90" s="6"/>
    </row>
    <row r="91" spans="1:6" ht="31.5" x14ac:dyDescent="0.25">
      <c r="A91" s="12">
        <v>36</v>
      </c>
      <c r="B91" s="9" t="s">
        <v>43</v>
      </c>
      <c r="C91" s="3" t="s">
        <v>10</v>
      </c>
      <c r="D91" s="3"/>
      <c r="E91" s="3"/>
      <c r="F91" s="6"/>
    </row>
    <row r="92" spans="1:6" ht="31.5" x14ac:dyDescent="0.25">
      <c r="A92" s="12">
        <v>37</v>
      </c>
      <c r="B92" s="9" t="s">
        <v>44</v>
      </c>
      <c r="C92" s="3" t="s">
        <v>10</v>
      </c>
      <c r="D92" s="3"/>
      <c r="E92" s="3"/>
      <c r="F92" s="6"/>
    </row>
    <row r="93" spans="1:6" ht="47.25" x14ac:dyDescent="0.25">
      <c r="A93" s="12">
        <v>38</v>
      </c>
      <c r="B93" s="9" t="s">
        <v>45</v>
      </c>
      <c r="C93" s="3" t="s">
        <v>10</v>
      </c>
      <c r="D93" s="3"/>
      <c r="E93" s="3"/>
      <c r="F93" s="6"/>
    </row>
    <row r="94" spans="1:6" ht="15.75" x14ac:dyDescent="0.25">
      <c r="A94" s="12">
        <v>39</v>
      </c>
      <c r="B94" s="9" t="s">
        <v>28</v>
      </c>
      <c r="C94" s="3" t="s">
        <v>46</v>
      </c>
      <c r="D94" s="3"/>
      <c r="E94" s="3"/>
      <c r="F94" s="6"/>
    </row>
    <row r="95" spans="1:6" ht="15.75" x14ac:dyDescent="0.25">
      <c r="A95" s="12">
        <v>40</v>
      </c>
      <c r="B95" s="9" t="s">
        <v>29</v>
      </c>
      <c r="C95" s="3" t="s">
        <v>46</v>
      </c>
      <c r="D95" s="3"/>
      <c r="E95" s="3"/>
      <c r="F95" s="6"/>
    </row>
    <row r="96" spans="1:6" ht="31.5" x14ac:dyDescent="0.25">
      <c r="A96" s="12">
        <v>41</v>
      </c>
      <c r="B96" s="9" t="s">
        <v>30</v>
      </c>
      <c r="C96" s="3" t="s">
        <v>46</v>
      </c>
      <c r="D96" s="3"/>
      <c r="E96" s="3"/>
      <c r="F96" s="15"/>
    </row>
    <row r="97" spans="1:6" ht="15.75" x14ac:dyDescent="0.25">
      <c r="A97" s="12">
        <v>42</v>
      </c>
      <c r="B97" s="9" t="s">
        <v>31</v>
      </c>
      <c r="C97" s="3" t="s">
        <v>10</v>
      </c>
      <c r="D97" s="3"/>
      <c r="E97" s="3"/>
      <c r="F97" s="10"/>
    </row>
    <row r="98" spans="1:6" ht="47.25" x14ac:dyDescent="0.25">
      <c r="A98" s="12">
        <v>29</v>
      </c>
      <c r="B98" s="9" t="s">
        <v>33</v>
      </c>
      <c r="C98" s="13" t="s">
        <v>34</v>
      </c>
      <c r="D98" s="24"/>
      <c r="E98" s="24"/>
      <c r="F98" s="43" t="s">
        <v>49</v>
      </c>
    </row>
    <row r="99" spans="1:6" ht="15.75" x14ac:dyDescent="0.25">
      <c r="A99" s="12">
        <v>30</v>
      </c>
      <c r="B99" s="9" t="s">
        <v>2</v>
      </c>
      <c r="C99" s="13" t="s">
        <v>34</v>
      </c>
      <c r="D99" s="13"/>
      <c r="E99" s="13"/>
      <c r="F99" s="3" t="s">
        <v>48</v>
      </c>
    </row>
    <row r="100" spans="1:6" ht="15.75" x14ac:dyDescent="0.25">
      <c r="A100" s="52">
        <v>31</v>
      </c>
      <c r="B100" s="54" t="s">
        <v>37</v>
      </c>
      <c r="C100" s="56" t="s">
        <v>38</v>
      </c>
      <c r="D100" s="43"/>
      <c r="E100" s="43"/>
      <c r="F100" s="56"/>
    </row>
    <row r="101" spans="1:6" ht="15.75" x14ac:dyDescent="0.25">
      <c r="A101" s="53"/>
      <c r="B101" s="55"/>
      <c r="C101" s="57"/>
      <c r="D101" s="44"/>
      <c r="E101" s="44"/>
      <c r="F101" s="57"/>
    </row>
    <row r="102" spans="1:6" ht="15.75" x14ac:dyDescent="0.25">
      <c r="A102" s="12">
        <v>32</v>
      </c>
      <c r="B102" s="9" t="s">
        <v>39</v>
      </c>
      <c r="C102" s="3" t="s">
        <v>10</v>
      </c>
      <c r="D102" s="3"/>
      <c r="E102" s="3"/>
      <c r="F102" s="6"/>
    </row>
    <row r="103" spans="1:6" ht="15.75" x14ac:dyDescent="0.25">
      <c r="A103" s="12">
        <v>33</v>
      </c>
      <c r="B103" s="9" t="s">
        <v>40</v>
      </c>
      <c r="C103" s="3" t="s">
        <v>10</v>
      </c>
      <c r="D103" s="3"/>
      <c r="E103" s="3"/>
      <c r="F103" s="6"/>
    </row>
    <row r="104" spans="1:6" ht="15.75" x14ac:dyDescent="0.25">
      <c r="A104" s="12">
        <v>34</v>
      </c>
      <c r="B104" s="9" t="s">
        <v>41</v>
      </c>
      <c r="C104" s="3" t="s">
        <v>10</v>
      </c>
      <c r="D104" s="3"/>
      <c r="E104" s="3"/>
      <c r="F104" s="6"/>
    </row>
    <row r="105" spans="1:6" ht="31.5" x14ac:dyDescent="0.25">
      <c r="A105" s="12">
        <v>35</v>
      </c>
      <c r="B105" s="9" t="s">
        <v>42</v>
      </c>
      <c r="C105" s="3" t="s">
        <v>10</v>
      </c>
      <c r="D105" s="3"/>
      <c r="E105" s="3"/>
      <c r="F105" s="6"/>
    </row>
    <row r="106" spans="1:6" ht="31.5" x14ac:dyDescent="0.25">
      <c r="A106" s="12">
        <v>36</v>
      </c>
      <c r="B106" s="9" t="s">
        <v>43</v>
      </c>
      <c r="C106" s="3" t="s">
        <v>10</v>
      </c>
      <c r="D106" s="3"/>
      <c r="E106" s="3"/>
      <c r="F106" s="6"/>
    </row>
    <row r="107" spans="1:6" ht="31.5" x14ac:dyDescent="0.25">
      <c r="A107" s="12">
        <v>37</v>
      </c>
      <c r="B107" s="9" t="s">
        <v>44</v>
      </c>
      <c r="C107" s="3" t="s">
        <v>10</v>
      </c>
      <c r="D107" s="3"/>
      <c r="E107" s="3"/>
      <c r="F107" s="6"/>
    </row>
    <row r="108" spans="1:6" ht="47.25" x14ac:dyDescent="0.25">
      <c r="A108" s="12">
        <v>38</v>
      </c>
      <c r="B108" s="9" t="s">
        <v>45</v>
      </c>
      <c r="C108" s="3" t="s">
        <v>10</v>
      </c>
      <c r="D108" s="3"/>
      <c r="E108" s="3"/>
      <c r="F108" s="6"/>
    </row>
    <row r="109" spans="1:6" ht="15.75" x14ac:dyDescent="0.25">
      <c r="A109" s="12">
        <v>39</v>
      </c>
      <c r="B109" s="9" t="s">
        <v>28</v>
      </c>
      <c r="C109" s="3" t="s">
        <v>46</v>
      </c>
      <c r="D109" s="3"/>
      <c r="E109" s="3"/>
      <c r="F109" s="6"/>
    </row>
    <row r="110" spans="1:6" ht="15.75" x14ac:dyDescent="0.25">
      <c r="A110" s="12">
        <v>40</v>
      </c>
      <c r="B110" s="9" t="s">
        <v>29</v>
      </c>
      <c r="C110" s="3" t="s">
        <v>46</v>
      </c>
      <c r="D110" s="3"/>
      <c r="E110" s="3"/>
      <c r="F110" s="6"/>
    </row>
    <row r="111" spans="1:6" ht="31.5" x14ac:dyDescent="0.25">
      <c r="A111" s="12">
        <v>41</v>
      </c>
      <c r="B111" s="9" t="s">
        <v>30</v>
      </c>
      <c r="C111" s="3" t="s">
        <v>46</v>
      </c>
      <c r="D111" s="3"/>
      <c r="E111" s="3"/>
      <c r="F111" s="15"/>
    </row>
    <row r="112" spans="1:6" ht="15.75" x14ac:dyDescent="0.25">
      <c r="A112" s="12">
        <v>42</v>
      </c>
      <c r="B112" s="9" t="s">
        <v>31</v>
      </c>
      <c r="C112" s="3" t="s">
        <v>10</v>
      </c>
      <c r="D112" s="3"/>
      <c r="E112" s="3"/>
      <c r="F112" s="10"/>
    </row>
    <row r="113" spans="1:6" ht="31.5" x14ac:dyDescent="0.25">
      <c r="A113" s="12">
        <v>29</v>
      </c>
      <c r="B113" s="9" t="s">
        <v>33</v>
      </c>
      <c r="C113" s="13" t="s">
        <v>34</v>
      </c>
      <c r="D113" s="24"/>
      <c r="E113" s="24"/>
      <c r="F113" s="43" t="s">
        <v>50</v>
      </c>
    </row>
    <row r="114" spans="1:6" ht="15.75" x14ac:dyDescent="0.25">
      <c r="A114" s="12">
        <v>30</v>
      </c>
      <c r="B114" s="9" t="s">
        <v>2</v>
      </c>
      <c r="C114" s="13" t="s">
        <v>34</v>
      </c>
      <c r="D114" s="13"/>
      <c r="E114" s="13"/>
      <c r="F114" s="3" t="s">
        <v>48</v>
      </c>
    </row>
    <row r="115" spans="1:6" ht="15.75" x14ac:dyDescent="0.25">
      <c r="A115" s="52">
        <v>31</v>
      </c>
      <c r="B115" s="54" t="s">
        <v>37</v>
      </c>
      <c r="C115" s="56" t="s">
        <v>38</v>
      </c>
      <c r="D115" s="43"/>
      <c r="E115" s="43"/>
      <c r="F115" s="56"/>
    </row>
    <row r="116" spans="1:6" ht="15.75" x14ac:dyDescent="0.25">
      <c r="A116" s="53"/>
      <c r="B116" s="55"/>
      <c r="C116" s="57"/>
      <c r="D116" s="44"/>
      <c r="E116" s="44"/>
      <c r="F116" s="57"/>
    </row>
    <row r="117" spans="1:6" ht="15.75" x14ac:dyDescent="0.25">
      <c r="A117" s="12">
        <v>32</v>
      </c>
      <c r="B117" s="9" t="s">
        <v>39</v>
      </c>
      <c r="C117" s="3" t="s">
        <v>10</v>
      </c>
      <c r="D117" s="3"/>
      <c r="E117" s="3"/>
      <c r="F117" s="6"/>
    </row>
    <row r="118" spans="1:6" ht="15.75" x14ac:dyDescent="0.25">
      <c r="A118" s="12">
        <v>33</v>
      </c>
      <c r="B118" s="9" t="s">
        <v>40</v>
      </c>
      <c r="C118" s="3" t="s">
        <v>10</v>
      </c>
      <c r="D118" s="3"/>
      <c r="E118" s="3"/>
      <c r="F118" s="6"/>
    </row>
    <row r="119" spans="1:6" ht="15.75" x14ac:dyDescent="0.25">
      <c r="A119" s="12">
        <v>34</v>
      </c>
      <c r="B119" s="9" t="s">
        <v>41</v>
      </c>
      <c r="C119" s="3" t="s">
        <v>10</v>
      </c>
      <c r="D119" s="3"/>
      <c r="E119" s="3"/>
      <c r="F119" s="6"/>
    </row>
    <row r="120" spans="1:6" ht="31.5" x14ac:dyDescent="0.25">
      <c r="A120" s="12">
        <v>35</v>
      </c>
      <c r="B120" s="9" t="s">
        <v>42</v>
      </c>
      <c r="C120" s="3" t="s">
        <v>10</v>
      </c>
      <c r="D120" s="3"/>
      <c r="E120" s="3"/>
      <c r="F120" s="6"/>
    </row>
    <row r="121" spans="1:6" ht="31.5" x14ac:dyDescent="0.25">
      <c r="A121" s="12">
        <v>36</v>
      </c>
      <c r="B121" s="9" t="s">
        <v>43</v>
      </c>
      <c r="C121" s="3" t="s">
        <v>10</v>
      </c>
      <c r="D121" s="3"/>
      <c r="E121" s="3"/>
      <c r="F121" s="6"/>
    </row>
    <row r="122" spans="1:6" ht="31.5" x14ac:dyDescent="0.25">
      <c r="A122" s="12">
        <v>37</v>
      </c>
      <c r="B122" s="9" t="s">
        <v>44</v>
      </c>
      <c r="C122" s="3" t="s">
        <v>10</v>
      </c>
      <c r="D122" s="3"/>
      <c r="E122" s="3"/>
      <c r="F122" s="6"/>
    </row>
    <row r="123" spans="1:6" ht="47.25" x14ac:dyDescent="0.25">
      <c r="A123" s="12">
        <v>38</v>
      </c>
      <c r="B123" s="9" t="s">
        <v>45</v>
      </c>
      <c r="C123" s="3" t="s">
        <v>10</v>
      </c>
      <c r="D123" s="3"/>
      <c r="E123" s="3"/>
      <c r="F123" s="6"/>
    </row>
    <row r="124" spans="1:6" ht="15.75" x14ac:dyDescent="0.25">
      <c r="A124" s="12">
        <v>39</v>
      </c>
      <c r="B124" s="9" t="s">
        <v>28</v>
      </c>
      <c r="C124" s="3" t="s">
        <v>46</v>
      </c>
      <c r="D124" s="3"/>
      <c r="E124" s="3"/>
      <c r="F124" s="6"/>
    </row>
    <row r="125" spans="1:6" ht="15.75" x14ac:dyDescent="0.25">
      <c r="A125" s="12">
        <v>40</v>
      </c>
      <c r="B125" s="9" t="s">
        <v>29</v>
      </c>
      <c r="C125" s="3" t="s">
        <v>46</v>
      </c>
      <c r="D125" s="3"/>
      <c r="E125" s="3"/>
      <c r="F125" s="6"/>
    </row>
    <row r="126" spans="1:6" ht="31.5" x14ac:dyDescent="0.25">
      <c r="A126" s="12">
        <v>41</v>
      </c>
      <c r="B126" s="9" t="s">
        <v>30</v>
      </c>
      <c r="C126" s="3" t="s">
        <v>46</v>
      </c>
      <c r="D126" s="3"/>
      <c r="E126" s="3"/>
      <c r="F126" s="15"/>
    </row>
    <row r="127" spans="1:6" ht="15.75" x14ac:dyDescent="0.25">
      <c r="A127" s="12">
        <v>42</v>
      </c>
      <c r="B127" s="9" t="s">
        <v>31</v>
      </c>
      <c r="C127" s="3" t="s">
        <v>10</v>
      </c>
      <c r="D127" s="3"/>
      <c r="E127" s="3"/>
      <c r="F127" s="10"/>
    </row>
    <row r="128" spans="1:6" ht="31.5" x14ac:dyDescent="0.25">
      <c r="A128" s="12">
        <v>29</v>
      </c>
      <c r="B128" s="9" t="s">
        <v>33</v>
      </c>
      <c r="C128" s="13" t="s">
        <v>34</v>
      </c>
      <c r="D128" s="24"/>
      <c r="E128" s="24"/>
      <c r="F128" s="43" t="s">
        <v>51</v>
      </c>
    </row>
    <row r="129" spans="1:6" ht="15.75" x14ac:dyDescent="0.25">
      <c r="A129" s="12">
        <v>30</v>
      </c>
      <c r="B129" s="9" t="s">
        <v>2</v>
      </c>
      <c r="C129" s="13" t="s">
        <v>34</v>
      </c>
      <c r="D129" s="13"/>
      <c r="E129" s="13"/>
      <c r="F129" s="3" t="s">
        <v>52</v>
      </c>
    </row>
    <row r="130" spans="1:6" ht="15.75" x14ac:dyDescent="0.25">
      <c r="A130" s="52">
        <v>31</v>
      </c>
      <c r="B130" s="54" t="s">
        <v>37</v>
      </c>
      <c r="C130" s="56" t="s">
        <v>38</v>
      </c>
      <c r="D130" s="43"/>
      <c r="E130" s="43"/>
      <c r="F130" s="56"/>
    </row>
    <row r="131" spans="1:6" ht="15.75" x14ac:dyDescent="0.25">
      <c r="A131" s="53"/>
      <c r="B131" s="55"/>
      <c r="C131" s="57"/>
      <c r="D131" s="44"/>
      <c r="E131" s="44"/>
      <c r="F131" s="57"/>
    </row>
    <row r="132" spans="1:6" ht="15.75" x14ac:dyDescent="0.25">
      <c r="A132" s="12">
        <v>32</v>
      </c>
      <c r="B132" s="9" t="s">
        <v>39</v>
      </c>
      <c r="C132" s="3" t="s">
        <v>10</v>
      </c>
      <c r="D132" s="3"/>
      <c r="E132" s="3"/>
      <c r="F132" s="6"/>
    </row>
    <row r="133" spans="1:6" ht="15.75" x14ac:dyDescent="0.25">
      <c r="A133" s="12">
        <v>33</v>
      </c>
      <c r="B133" s="9" t="s">
        <v>40</v>
      </c>
      <c r="C133" s="3" t="s">
        <v>10</v>
      </c>
      <c r="D133" s="3"/>
      <c r="E133" s="3"/>
      <c r="F133" s="6"/>
    </row>
    <row r="134" spans="1:6" ht="15.75" x14ac:dyDescent="0.25">
      <c r="A134" s="12">
        <v>34</v>
      </c>
      <c r="B134" s="9" t="s">
        <v>41</v>
      </c>
      <c r="C134" s="3" t="s">
        <v>10</v>
      </c>
      <c r="D134" s="3"/>
      <c r="E134" s="3"/>
      <c r="F134" s="6"/>
    </row>
    <row r="135" spans="1:6" ht="31.5" x14ac:dyDescent="0.25">
      <c r="A135" s="12">
        <v>35</v>
      </c>
      <c r="B135" s="9" t="s">
        <v>42</v>
      </c>
      <c r="C135" s="3" t="s">
        <v>10</v>
      </c>
      <c r="D135" s="3"/>
      <c r="E135" s="3"/>
      <c r="F135" s="6"/>
    </row>
    <row r="136" spans="1:6" ht="31.5" x14ac:dyDescent="0.25">
      <c r="A136" s="12">
        <v>36</v>
      </c>
      <c r="B136" s="9" t="s">
        <v>43</v>
      </c>
      <c r="C136" s="3" t="s">
        <v>10</v>
      </c>
      <c r="D136" s="3"/>
      <c r="E136" s="3"/>
      <c r="F136" s="6"/>
    </row>
    <row r="137" spans="1:6" ht="31.5" x14ac:dyDescent="0.25">
      <c r="A137" s="12">
        <v>37</v>
      </c>
      <c r="B137" s="9" t="s">
        <v>44</v>
      </c>
      <c r="C137" s="3" t="s">
        <v>10</v>
      </c>
      <c r="D137" s="3"/>
      <c r="E137" s="3"/>
      <c r="F137" s="6"/>
    </row>
    <row r="138" spans="1:6" ht="47.25" x14ac:dyDescent="0.25">
      <c r="A138" s="12">
        <v>38</v>
      </c>
      <c r="B138" s="9" t="s">
        <v>45</v>
      </c>
      <c r="C138" s="3" t="s">
        <v>10</v>
      </c>
      <c r="D138" s="3"/>
      <c r="E138" s="3"/>
      <c r="F138" s="6"/>
    </row>
    <row r="139" spans="1:6" ht="15.75" x14ac:dyDescent="0.25">
      <c r="A139" s="12">
        <v>39</v>
      </c>
      <c r="B139" s="9" t="s">
        <v>28</v>
      </c>
      <c r="C139" s="3" t="s">
        <v>46</v>
      </c>
      <c r="D139" s="3"/>
      <c r="E139" s="3"/>
      <c r="F139" s="6"/>
    </row>
    <row r="140" spans="1:6" ht="15.75" x14ac:dyDescent="0.25">
      <c r="A140" s="12">
        <v>40</v>
      </c>
      <c r="B140" s="9" t="s">
        <v>29</v>
      </c>
      <c r="C140" s="3" t="s">
        <v>46</v>
      </c>
      <c r="D140" s="3"/>
      <c r="E140" s="3"/>
      <c r="F140" s="6"/>
    </row>
    <row r="141" spans="1:6" ht="31.5" x14ac:dyDescent="0.25">
      <c r="A141" s="12">
        <v>41</v>
      </c>
      <c r="B141" s="9" t="s">
        <v>30</v>
      </c>
      <c r="C141" s="3" t="s">
        <v>46</v>
      </c>
      <c r="D141" s="3"/>
      <c r="E141" s="3"/>
      <c r="F141" s="15"/>
    </row>
    <row r="142" spans="1:6" ht="15.75" x14ac:dyDescent="0.25">
      <c r="A142" s="12">
        <v>42</v>
      </c>
      <c r="B142" s="9" t="s">
        <v>31</v>
      </c>
      <c r="C142" s="3" t="s">
        <v>10</v>
      </c>
      <c r="D142" s="3"/>
      <c r="E142" s="3"/>
      <c r="F142" s="10"/>
    </row>
    <row r="143" spans="1:6" ht="15.75" customHeight="1" x14ac:dyDescent="0.25">
      <c r="A143" s="51" t="s">
        <v>53</v>
      </c>
      <c r="B143" s="51"/>
      <c r="C143" s="51"/>
      <c r="D143" s="51"/>
      <c r="E143" s="51"/>
      <c r="F143" s="51"/>
    </row>
    <row r="144" spans="1:6" ht="31.5" x14ac:dyDescent="0.25">
      <c r="A144" s="3" t="s">
        <v>85</v>
      </c>
      <c r="B144" s="3" t="s">
        <v>54</v>
      </c>
      <c r="C144" s="3" t="s">
        <v>46</v>
      </c>
      <c r="D144" s="3"/>
      <c r="E144" s="3"/>
      <c r="F144" s="3"/>
    </row>
    <row r="145" spans="1:6" ht="15.75" x14ac:dyDescent="0.25">
      <c r="A145" s="3" t="s">
        <v>86</v>
      </c>
      <c r="B145" s="3" t="s">
        <v>55</v>
      </c>
      <c r="C145" s="3" t="s">
        <v>46</v>
      </c>
      <c r="D145" s="3"/>
      <c r="E145" s="3"/>
      <c r="F145" s="3"/>
    </row>
    <row r="146" spans="1:6" ht="47.25" x14ac:dyDescent="0.25">
      <c r="A146" s="3" t="s">
        <v>87</v>
      </c>
      <c r="B146" s="3" t="s">
        <v>56</v>
      </c>
      <c r="C146" s="3" t="s">
        <v>10</v>
      </c>
      <c r="D146" s="3"/>
      <c r="E146" s="3"/>
      <c r="F146" s="3"/>
    </row>
  </sheetData>
  <mergeCells count="26"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opLeftCell="A52" workbookViewId="0">
      <selection activeCell="F55" sqref="F55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5" width="13.5703125" hidden="1" customWidth="1"/>
    <col min="6" max="6" width="15.7109375" customWidth="1"/>
  </cols>
  <sheetData>
    <row r="1" spans="1:7" x14ac:dyDescent="0.25">
      <c r="A1" s="51" t="s">
        <v>130</v>
      </c>
      <c r="B1" s="51"/>
      <c r="C1" s="51"/>
      <c r="D1" s="51"/>
      <c r="E1" s="51"/>
      <c r="F1" s="51"/>
      <c r="G1" s="45">
        <v>213.7</v>
      </c>
    </row>
    <row r="2" spans="1:7" x14ac:dyDescent="0.25">
      <c r="A2" s="58"/>
      <c r="B2" s="59"/>
      <c r="C2" s="59"/>
      <c r="D2" s="59"/>
      <c r="E2" s="59"/>
      <c r="F2" s="60"/>
    </row>
    <row r="3" spans="1:7" x14ac:dyDescent="0.25">
      <c r="A3" s="58"/>
      <c r="B3" s="59"/>
      <c r="C3" s="59"/>
      <c r="D3" s="59"/>
      <c r="E3" s="59"/>
      <c r="F3" s="60"/>
    </row>
    <row r="4" spans="1:7" x14ac:dyDescent="0.25">
      <c r="A4" s="58"/>
      <c r="B4" s="59"/>
      <c r="C4" s="59"/>
      <c r="D4" s="59"/>
      <c r="E4" s="59"/>
      <c r="F4" s="60"/>
    </row>
    <row r="5" spans="1:7" x14ac:dyDescent="0.25">
      <c r="A5" s="61"/>
      <c r="B5" s="62"/>
      <c r="C5" s="62"/>
      <c r="D5" s="62"/>
      <c r="E5" s="62"/>
      <c r="F5" s="63"/>
    </row>
    <row r="6" spans="1:7" ht="31.5" x14ac:dyDescent="0.25">
      <c r="A6" s="1" t="s">
        <v>0</v>
      </c>
      <c r="B6" s="49" t="s">
        <v>1</v>
      </c>
      <c r="C6" s="49" t="s">
        <v>2</v>
      </c>
      <c r="D6" s="49"/>
      <c r="E6" s="49"/>
      <c r="F6" s="1" t="s">
        <v>3</v>
      </c>
    </row>
    <row r="7" spans="1:7" ht="15.75" x14ac:dyDescent="0.25">
      <c r="A7" s="2" t="s">
        <v>57</v>
      </c>
      <c r="B7" s="3" t="s">
        <v>4</v>
      </c>
      <c r="C7" s="3" t="s">
        <v>5</v>
      </c>
      <c r="D7" s="3">
        <v>4</v>
      </c>
      <c r="E7" s="3"/>
      <c r="F7" s="4">
        <v>45316</v>
      </c>
    </row>
    <row r="8" spans="1:7" ht="15.75" x14ac:dyDescent="0.25">
      <c r="A8" s="2" t="s">
        <v>58</v>
      </c>
      <c r="B8" s="3" t="s">
        <v>6</v>
      </c>
      <c r="C8" s="3" t="s">
        <v>5</v>
      </c>
      <c r="D8" s="3"/>
      <c r="E8" s="3"/>
      <c r="F8" s="4">
        <v>44927</v>
      </c>
    </row>
    <row r="9" spans="1:7" ht="15.75" x14ac:dyDescent="0.25">
      <c r="A9" s="2" t="s">
        <v>59</v>
      </c>
      <c r="B9" s="3" t="s">
        <v>7</v>
      </c>
      <c r="C9" s="3" t="s">
        <v>5</v>
      </c>
      <c r="D9" s="3"/>
      <c r="E9" s="3"/>
      <c r="F9" s="4">
        <v>45291</v>
      </c>
    </row>
    <row r="10" spans="1:7" ht="31.5" x14ac:dyDescent="0.25">
      <c r="A10" s="1" t="s">
        <v>0</v>
      </c>
      <c r="B10" s="49" t="s">
        <v>1</v>
      </c>
      <c r="C10" s="49" t="s">
        <v>2</v>
      </c>
      <c r="D10" s="49"/>
      <c r="E10" s="49"/>
      <c r="F10" s="1" t="s">
        <v>3</v>
      </c>
    </row>
    <row r="11" spans="1:7" ht="15.75" customHeight="1" x14ac:dyDescent="0.25">
      <c r="A11" s="64" t="s">
        <v>8</v>
      </c>
      <c r="B11" s="64"/>
      <c r="C11" s="64"/>
      <c r="D11" s="64"/>
      <c r="E11" s="64"/>
      <c r="F11" s="64"/>
    </row>
    <row r="12" spans="1:7" ht="31.5" x14ac:dyDescent="0.25">
      <c r="A12" s="5" t="s">
        <v>60</v>
      </c>
      <c r="B12" s="3" t="s">
        <v>9</v>
      </c>
      <c r="C12" s="5" t="s">
        <v>10</v>
      </c>
      <c r="D12" s="5"/>
      <c r="E12" s="5"/>
      <c r="F12" s="2"/>
    </row>
    <row r="13" spans="1:7" ht="31.5" x14ac:dyDescent="0.25">
      <c r="A13" s="5" t="s">
        <v>61</v>
      </c>
      <c r="B13" s="3" t="s">
        <v>11</v>
      </c>
      <c r="C13" s="5" t="s">
        <v>10</v>
      </c>
      <c r="D13" s="5"/>
      <c r="E13" s="5"/>
      <c r="F13" s="5">
        <v>0</v>
      </c>
    </row>
    <row r="14" spans="1:7" ht="31.5" x14ac:dyDescent="0.25">
      <c r="A14" s="5" t="s">
        <v>62</v>
      </c>
      <c r="B14" s="3" t="s">
        <v>12</v>
      </c>
      <c r="C14" s="5" t="s">
        <v>10</v>
      </c>
      <c r="D14" s="5"/>
      <c r="E14" s="5"/>
      <c r="F14" s="5">
        <v>3647.83</v>
      </c>
    </row>
    <row r="15" spans="1:7" ht="47.25" x14ac:dyDescent="0.25">
      <c r="A15" s="5" t="s">
        <v>63</v>
      </c>
      <c r="B15" s="3" t="s">
        <v>13</v>
      </c>
      <c r="C15" s="5" t="s">
        <v>10</v>
      </c>
      <c r="D15" s="5"/>
      <c r="E15" s="5"/>
      <c r="F15" s="37">
        <f>SUM(F55)</f>
        <v>46389.995999999999</v>
      </c>
    </row>
    <row r="16" spans="1:7" ht="31.5" x14ac:dyDescent="0.25">
      <c r="A16" s="5" t="s">
        <v>64</v>
      </c>
      <c r="B16" s="3" t="s">
        <v>14</v>
      </c>
      <c r="C16" s="5" t="s">
        <v>10</v>
      </c>
      <c r="D16" s="5"/>
      <c r="E16" s="5"/>
      <c r="F16" s="38">
        <f>SUM(F14+F15-F25)</f>
        <v>44232.385999999999</v>
      </c>
    </row>
    <row r="17" spans="1:6" ht="31.5" x14ac:dyDescent="0.25">
      <c r="A17" s="5" t="s">
        <v>65</v>
      </c>
      <c r="B17" s="3" t="s">
        <v>15</v>
      </c>
      <c r="C17" s="5" t="s">
        <v>10</v>
      </c>
      <c r="D17" s="5"/>
      <c r="E17" s="5"/>
      <c r="F17" s="38">
        <f>SUM(F16)</f>
        <v>44232.385999999999</v>
      </c>
    </row>
    <row r="18" spans="1:6" ht="31.5" x14ac:dyDescent="0.25">
      <c r="A18" s="5" t="s">
        <v>66</v>
      </c>
      <c r="B18" s="3" t="s">
        <v>16</v>
      </c>
      <c r="C18" s="5" t="s">
        <v>10</v>
      </c>
      <c r="D18" s="5"/>
      <c r="E18" s="5"/>
      <c r="F18" s="2"/>
    </row>
    <row r="19" spans="1:6" ht="15.75" x14ac:dyDescent="0.25">
      <c r="A19" s="5" t="s">
        <v>67</v>
      </c>
      <c r="B19" s="3" t="s">
        <v>17</v>
      </c>
      <c r="C19" s="5" t="s">
        <v>10</v>
      </c>
      <c r="D19" s="5"/>
      <c r="E19" s="5"/>
      <c r="F19" s="2"/>
    </row>
    <row r="20" spans="1:6" ht="31.5" x14ac:dyDescent="0.25">
      <c r="A20" s="5" t="s">
        <v>68</v>
      </c>
      <c r="B20" s="3" t="s">
        <v>18</v>
      </c>
      <c r="C20" s="5" t="s">
        <v>10</v>
      </c>
      <c r="D20" s="5"/>
      <c r="E20" s="5"/>
      <c r="F20" s="5"/>
    </row>
    <row r="21" spans="1:6" ht="15.75" x14ac:dyDescent="0.25">
      <c r="A21" s="5" t="s">
        <v>69</v>
      </c>
      <c r="B21" s="3" t="s">
        <v>19</v>
      </c>
      <c r="C21" s="5" t="s">
        <v>10</v>
      </c>
      <c r="D21" s="5"/>
      <c r="E21" s="5"/>
      <c r="F21" s="2"/>
    </row>
    <row r="22" spans="1:6" ht="31.5" x14ac:dyDescent="0.25">
      <c r="A22" s="5" t="s">
        <v>70</v>
      </c>
      <c r="B22" s="3" t="s">
        <v>20</v>
      </c>
      <c r="C22" s="5" t="s">
        <v>10</v>
      </c>
      <c r="D22" s="5"/>
      <c r="E22" s="5"/>
      <c r="F22" s="5">
        <f>F13+F16</f>
        <v>44232.385999999999</v>
      </c>
    </row>
    <row r="23" spans="1:6" ht="31.5" x14ac:dyDescent="0.25">
      <c r="A23" s="5" t="s">
        <v>71</v>
      </c>
      <c r="B23" s="3" t="s">
        <v>21</v>
      </c>
      <c r="C23" s="5" t="s">
        <v>10</v>
      </c>
      <c r="D23" s="8"/>
      <c r="E23" s="8"/>
      <c r="F23" s="7"/>
    </row>
    <row r="24" spans="1:6" ht="31.5" x14ac:dyDescent="0.25">
      <c r="A24" s="5" t="s">
        <v>72</v>
      </c>
      <c r="B24" s="3" t="s">
        <v>22</v>
      </c>
      <c r="C24" s="5" t="s">
        <v>10</v>
      </c>
      <c r="D24" s="8"/>
      <c r="E24" s="8"/>
      <c r="F24" s="50">
        <f>F22-F55-F14</f>
        <v>-5805.4400000000005</v>
      </c>
    </row>
    <row r="25" spans="1:6" ht="31.5" x14ac:dyDescent="0.25">
      <c r="A25" s="5" t="s">
        <v>73</v>
      </c>
      <c r="B25" s="3" t="s">
        <v>23</v>
      </c>
      <c r="C25" s="5" t="s">
        <v>10</v>
      </c>
      <c r="D25" s="5"/>
      <c r="E25" s="5"/>
      <c r="F25" s="37">
        <v>5805.44</v>
      </c>
    </row>
    <row r="26" spans="1:6" ht="15.75" x14ac:dyDescent="0.25">
      <c r="A26" s="51" t="s">
        <v>124</v>
      </c>
      <c r="B26" s="51"/>
      <c r="C26" s="51"/>
      <c r="D26" s="51"/>
      <c r="E26" s="51"/>
      <c r="F26" s="51"/>
    </row>
    <row r="27" spans="1:6" ht="51.75" x14ac:dyDescent="0.25">
      <c r="A27" s="5" t="s">
        <v>74</v>
      </c>
      <c r="B27" s="32" t="s">
        <v>24</v>
      </c>
      <c r="C27" s="33" t="s">
        <v>2</v>
      </c>
      <c r="D27" s="33"/>
      <c r="E27" s="33"/>
      <c r="F27" s="33" t="s">
        <v>25</v>
      </c>
    </row>
    <row r="28" spans="1:6" ht="37.5" x14ac:dyDescent="0.3">
      <c r="A28" s="2"/>
      <c r="B28" s="16" t="s">
        <v>88</v>
      </c>
      <c r="C28" s="1" t="s">
        <v>10</v>
      </c>
      <c r="D28" s="27">
        <f>SUM(D29:D30)</f>
        <v>4.8000000000000007</v>
      </c>
      <c r="E28" s="34">
        <f>SUM(G1)</f>
        <v>213.7</v>
      </c>
      <c r="F28" s="35">
        <f>SUM(E28*D28*12)</f>
        <v>12309.119999999999</v>
      </c>
    </row>
    <row r="29" spans="1:6" ht="18.75" x14ac:dyDescent="0.3">
      <c r="A29" s="2"/>
      <c r="B29" s="17" t="s">
        <v>89</v>
      </c>
      <c r="C29" s="5" t="s">
        <v>10</v>
      </c>
      <c r="D29" s="28">
        <v>3.18</v>
      </c>
      <c r="E29" s="34">
        <f>SUM(E28)</f>
        <v>213.7</v>
      </c>
      <c r="F29" s="35">
        <f t="shared" ref="F29:F54" si="0">SUM(E29*D29*12)</f>
        <v>8154.7920000000004</v>
      </c>
    </row>
    <row r="30" spans="1:6" ht="18.75" x14ac:dyDescent="0.3">
      <c r="A30" s="2"/>
      <c r="B30" s="17" t="s">
        <v>90</v>
      </c>
      <c r="C30" s="5" t="s">
        <v>10</v>
      </c>
      <c r="D30" s="28">
        <v>1.62</v>
      </c>
      <c r="E30" s="34">
        <f t="shared" ref="E30:E54" si="1">SUM(E29)</f>
        <v>213.7</v>
      </c>
      <c r="F30" s="35">
        <f t="shared" si="0"/>
        <v>4154.3280000000004</v>
      </c>
    </row>
    <row r="31" spans="1:6" ht="37.5" x14ac:dyDescent="0.3">
      <c r="A31" s="2"/>
      <c r="B31" s="18" t="s">
        <v>91</v>
      </c>
      <c r="C31" s="5" t="s">
        <v>10</v>
      </c>
      <c r="D31" s="27"/>
      <c r="E31" s="34">
        <f t="shared" si="1"/>
        <v>213.7</v>
      </c>
      <c r="F31" s="35">
        <f t="shared" si="0"/>
        <v>0</v>
      </c>
    </row>
    <row r="32" spans="1:6" ht="18.75" x14ac:dyDescent="0.3">
      <c r="A32" s="19" t="s">
        <v>92</v>
      </c>
      <c r="B32" s="20" t="s">
        <v>93</v>
      </c>
      <c r="C32" s="5" t="s">
        <v>10</v>
      </c>
      <c r="D32" s="29">
        <f t="shared" ref="D32" si="2">SUM(D33:D37)</f>
        <v>0.56000000000000005</v>
      </c>
      <c r="E32" s="34">
        <f t="shared" si="1"/>
        <v>213.7</v>
      </c>
      <c r="F32" s="35">
        <f t="shared" si="0"/>
        <v>1436.0640000000001</v>
      </c>
    </row>
    <row r="33" spans="1:6" ht="18.75" x14ac:dyDescent="0.3">
      <c r="A33" s="21"/>
      <c r="B33" s="17" t="s">
        <v>94</v>
      </c>
      <c r="C33" s="5" t="s">
        <v>10</v>
      </c>
      <c r="D33" s="28">
        <v>0.14000000000000001</v>
      </c>
      <c r="E33" s="34">
        <f t="shared" si="1"/>
        <v>213.7</v>
      </c>
      <c r="F33" s="35">
        <f t="shared" si="0"/>
        <v>359.01600000000002</v>
      </c>
    </row>
    <row r="34" spans="1:6" ht="18.75" x14ac:dyDescent="0.3">
      <c r="A34" s="21"/>
      <c r="B34" s="17" t="s">
        <v>95</v>
      </c>
      <c r="C34" s="5" t="s">
        <v>10</v>
      </c>
      <c r="D34" s="28">
        <v>0.28999999999999998</v>
      </c>
      <c r="E34" s="34">
        <f t="shared" si="1"/>
        <v>213.7</v>
      </c>
      <c r="F34" s="35">
        <f t="shared" si="0"/>
        <v>743.67599999999993</v>
      </c>
    </row>
    <row r="35" spans="1:6" ht="18.75" x14ac:dyDescent="0.3">
      <c r="A35" s="21"/>
      <c r="B35" s="17" t="s">
        <v>96</v>
      </c>
      <c r="C35" s="1" t="s">
        <v>10</v>
      </c>
      <c r="D35" s="30">
        <v>0.13</v>
      </c>
      <c r="E35" s="34">
        <f t="shared" si="1"/>
        <v>213.7</v>
      </c>
      <c r="F35" s="35">
        <f t="shared" si="0"/>
        <v>333.37199999999996</v>
      </c>
    </row>
    <row r="36" spans="1:6" ht="18.75" x14ac:dyDescent="0.3">
      <c r="A36" s="21"/>
      <c r="B36" s="17" t="s">
        <v>97</v>
      </c>
      <c r="C36" s="5" t="s">
        <v>10</v>
      </c>
      <c r="D36" s="30"/>
      <c r="E36" s="34">
        <f t="shared" si="1"/>
        <v>213.7</v>
      </c>
      <c r="F36" s="35">
        <f t="shared" si="0"/>
        <v>0</v>
      </c>
    </row>
    <row r="37" spans="1:6" ht="18.75" x14ac:dyDescent="0.3">
      <c r="A37" s="21"/>
      <c r="B37" s="17" t="s">
        <v>98</v>
      </c>
      <c r="C37" s="5" t="s">
        <v>10</v>
      </c>
      <c r="D37" s="30"/>
      <c r="E37" s="34">
        <f t="shared" si="1"/>
        <v>213.7</v>
      </c>
      <c r="F37" s="35">
        <f t="shared" si="0"/>
        <v>0</v>
      </c>
    </row>
    <row r="38" spans="1:6" ht="18.75" x14ac:dyDescent="0.3">
      <c r="A38" s="19" t="s">
        <v>99</v>
      </c>
      <c r="B38" s="20" t="s">
        <v>100</v>
      </c>
      <c r="C38" s="5" t="s">
        <v>10</v>
      </c>
      <c r="D38" s="31">
        <f>SUM(D39:D43)</f>
        <v>1.3900000000000001</v>
      </c>
      <c r="E38" s="34">
        <f t="shared" si="1"/>
        <v>213.7</v>
      </c>
      <c r="F38" s="35">
        <f t="shared" si="0"/>
        <v>3564.5160000000001</v>
      </c>
    </row>
    <row r="39" spans="1:6" ht="18.75" x14ac:dyDescent="0.3">
      <c r="A39" s="21"/>
      <c r="B39" s="17" t="s">
        <v>101</v>
      </c>
      <c r="C39" s="5" t="s">
        <v>10</v>
      </c>
      <c r="D39" s="30">
        <v>0.93</v>
      </c>
      <c r="E39" s="34">
        <f t="shared" si="1"/>
        <v>213.7</v>
      </c>
      <c r="F39" s="35">
        <f t="shared" si="0"/>
        <v>2384.8920000000003</v>
      </c>
    </row>
    <row r="40" spans="1:6" ht="18.75" x14ac:dyDescent="0.3">
      <c r="A40" s="21"/>
      <c r="B40" s="17" t="s">
        <v>102</v>
      </c>
      <c r="C40" s="5" t="s">
        <v>10</v>
      </c>
      <c r="D40" s="30">
        <v>0.2</v>
      </c>
      <c r="E40" s="34">
        <f t="shared" si="1"/>
        <v>213.7</v>
      </c>
      <c r="F40" s="35">
        <f t="shared" si="0"/>
        <v>512.88</v>
      </c>
    </row>
    <row r="41" spans="1:6" ht="18.75" x14ac:dyDescent="0.3">
      <c r="A41" s="21"/>
      <c r="B41" s="17" t="s">
        <v>103</v>
      </c>
      <c r="C41" s="5" t="s">
        <v>10</v>
      </c>
      <c r="D41" s="30">
        <v>0</v>
      </c>
      <c r="E41" s="34">
        <f t="shared" si="1"/>
        <v>213.7</v>
      </c>
      <c r="F41" s="35">
        <f t="shared" si="0"/>
        <v>0</v>
      </c>
    </row>
    <row r="42" spans="1:6" ht="18.75" x14ac:dyDescent="0.3">
      <c r="A42" s="21"/>
      <c r="B42" s="17" t="s">
        <v>104</v>
      </c>
      <c r="C42" s="5" t="s">
        <v>10</v>
      </c>
      <c r="D42" s="30">
        <v>0.2</v>
      </c>
      <c r="E42" s="34">
        <f t="shared" si="1"/>
        <v>213.7</v>
      </c>
      <c r="F42" s="35">
        <f t="shared" si="0"/>
        <v>512.88</v>
      </c>
    </row>
    <row r="43" spans="1:6" ht="18.75" x14ac:dyDescent="0.3">
      <c r="A43" s="21"/>
      <c r="B43" s="17" t="s">
        <v>105</v>
      </c>
      <c r="C43" s="5" t="s">
        <v>10</v>
      </c>
      <c r="D43" s="30">
        <v>0.06</v>
      </c>
      <c r="E43" s="34">
        <f t="shared" si="1"/>
        <v>213.7</v>
      </c>
      <c r="F43" s="35">
        <f t="shared" si="0"/>
        <v>153.86399999999998</v>
      </c>
    </row>
    <row r="44" spans="1:6" ht="18.75" x14ac:dyDescent="0.3">
      <c r="A44" s="19" t="s">
        <v>106</v>
      </c>
      <c r="B44" s="20" t="s">
        <v>107</v>
      </c>
      <c r="C44" s="5" t="s">
        <v>10</v>
      </c>
      <c r="D44" s="31">
        <v>2.94</v>
      </c>
      <c r="E44" s="34">
        <f t="shared" si="1"/>
        <v>213.7</v>
      </c>
      <c r="F44" s="35">
        <f t="shared" si="0"/>
        <v>7539.3359999999993</v>
      </c>
    </row>
    <row r="45" spans="1:6" ht="18.75" x14ac:dyDescent="0.3">
      <c r="A45" s="19" t="s">
        <v>108</v>
      </c>
      <c r="B45" s="20" t="s">
        <v>109</v>
      </c>
      <c r="C45" s="5" t="s">
        <v>10</v>
      </c>
      <c r="D45" s="31">
        <f>SUM(D46:D48)</f>
        <v>3.67</v>
      </c>
      <c r="E45" s="34">
        <f t="shared" si="1"/>
        <v>213.7</v>
      </c>
      <c r="F45" s="35">
        <f t="shared" si="0"/>
        <v>9411.348</v>
      </c>
    </row>
    <row r="46" spans="1:6" ht="18.75" x14ac:dyDescent="0.3">
      <c r="A46" s="21"/>
      <c r="B46" s="17" t="s">
        <v>110</v>
      </c>
      <c r="C46" s="1" t="s">
        <v>10</v>
      </c>
      <c r="D46" s="30">
        <v>2.37</v>
      </c>
      <c r="E46" s="34">
        <f t="shared" si="1"/>
        <v>213.7</v>
      </c>
      <c r="F46" s="35">
        <f t="shared" si="0"/>
        <v>6077.6279999999997</v>
      </c>
    </row>
    <row r="47" spans="1:6" ht="18.75" x14ac:dyDescent="0.3">
      <c r="A47" s="21"/>
      <c r="B47" s="17" t="s">
        <v>111</v>
      </c>
      <c r="C47" s="5" t="s">
        <v>10</v>
      </c>
      <c r="D47" s="30">
        <v>1</v>
      </c>
      <c r="E47" s="34">
        <f t="shared" si="1"/>
        <v>213.7</v>
      </c>
      <c r="F47" s="35">
        <f t="shared" si="0"/>
        <v>2564.3999999999996</v>
      </c>
    </row>
    <row r="48" spans="1:6" ht="18.75" x14ac:dyDescent="0.3">
      <c r="A48" s="21"/>
      <c r="B48" s="17" t="s">
        <v>112</v>
      </c>
      <c r="C48" s="1" t="s">
        <v>10</v>
      </c>
      <c r="D48" s="30">
        <v>0.3</v>
      </c>
      <c r="E48" s="34">
        <f t="shared" si="1"/>
        <v>213.7</v>
      </c>
      <c r="F48" s="35">
        <f t="shared" si="0"/>
        <v>769.31999999999994</v>
      </c>
    </row>
    <row r="49" spans="1:6" ht="18.75" x14ac:dyDescent="0.3">
      <c r="A49" s="19" t="s">
        <v>113</v>
      </c>
      <c r="B49" s="20" t="s">
        <v>114</v>
      </c>
      <c r="C49" s="5" t="s">
        <v>10</v>
      </c>
      <c r="D49" s="31">
        <v>1.94</v>
      </c>
      <c r="E49" s="34">
        <f t="shared" si="1"/>
        <v>213.7</v>
      </c>
      <c r="F49" s="35">
        <f t="shared" si="0"/>
        <v>4974.9359999999997</v>
      </c>
    </row>
    <row r="50" spans="1:6" ht="48" x14ac:dyDescent="0.3">
      <c r="A50" s="19" t="s">
        <v>115</v>
      </c>
      <c r="B50" s="22" t="s">
        <v>116</v>
      </c>
      <c r="C50" s="5" t="s">
        <v>10</v>
      </c>
      <c r="D50" s="29">
        <v>0</v>
      </c>
      <c r="E50" s="34">
        <f t="shared" si="1"/>
        <v>213.7</v>
      </c>
      <c r="F50" s="35">
        <f t="shared" si="0"/>
        <v>0</v>
      </c>
    </row>
    <row r="51" spans="1:6" ht="48" x14ac:dyDescent="0.3">
      <c r="A51" s="19" t="s">
        <v>117</v>
      </c>
      <c r="B51" s="22" t="s">
        <v>118</v>
      </c>
      <c r="C51" s="5"/>
      <c r="D51" s="29">
        <v>0.19</v>
      </c>
      <c r="E51" s="34">
        <f t="shared" si="1"/>
        <v>213.7</v>
      </c>
      <c r="F51" s="35">
        <f t="shared" si="0"/>
        <v>487.23599999999999</v>
      </c>
    </row>
    <row r="52" spans="1:6" ht="18.75" x14ac:dyDescent="0.3">
      <c r="A52" s="19" t="s">
        <v>119</v>
      </c>
      <c r="B52" s="20" t="s">
        <v>120</v>
      </c>
      <c r="C52" s="5"/>
      <c r="D52" s="29"/>
      <c r="E52" s="34">
        <f t="shared" si="1"/>
        <v>213.7</v>
      </c>
      <c r="F52" s="35">
        <f t="shared" si="0"/>
        <v>0</v>
      </c>
    </row>
    <row r="53" spans="1:6" ht="48" x14ac:dyDescent="0.3">
      <c r="A53" s="19" t="s">
        <v>121</v>
      </c>
      <c r="B53" s="22" t="s">
        <v>122</v>
      </c>
      <c r="C53" s="5"/>
      <c r="D53" s="29">
        <v>0</v>
      </c>
      <c r="E53" s="34">
        <f t="shared" si="1"/>
        <v>213.7</v>
      </c>
      <c r="F53" s="35">
        <f t="shared" si="0"/>
        <v>0</v>
      </c>
    </row>
    <row r="54" spans="1:6" ht="18.75" x14ac:dyDescent="0.3">
      <c r="A54" s="23"/>
      <c r="B54" s="23" t="s">
        <v>123</v>
      </c>
      <c r="C54" s="5" t="s">
        <v>10</v>
      </c>
      <c r="D54" s="5">
        <v>2.6</v>
      </c>
      <c r="E54" s="34">
        <f t="shared" si="1"/>
        <v>213.7</v>
      </c>
      <c r="F54" s="35">
        <f t="shared" si="0"/>
        <v>6667.4400000000005</v>
      </c>
    </row>
    <row r="55" spans="1:6" ht="15.75" x14ac:dyDescent="0.25">
      <c r="A55" s="2"/>
      <c r="B55" s="26" t="s">
        <v>26</v>
      </c>
      <c r="C55" s="1" t="s">
        <v>10</v>
      </c>
      <c r="D55" s="36">
        <f>SUM(D28+D32+D38+D44+D45+D49+D50+D51+D53+D54)</f>
        <v>18.09</v>
      </c>
      <c r="E55" s="36">
        <f t="shared" ref="E55:F55" si="3">SUM(E28+E32+E38+E44+E45+E49+E50+E51+E53+E54)</f>
        <v>2137</v>
      </c>
      <c r="F55" s="36">
        <f t="shared" si="3"/>
        <v>46389.995999999999</v>
      </c>
    </row>
    <row r="56" spans="1:6" ht="15.75" x14ac:dyDescent="0.25">
      <c r="A56" s="65" t="s">
        <v>27</v>
      </c>
      <c r="B56" s="66"/>
      <c r="C56" s="66"/>
      <c r="D56" s="66"/>
      <c r="E56" s="66"/>
      <c r="F56" s="67"/>
    </row>
    <row r="57" spans="1:6" ht="15.75" x14ac:dyDescent="0.25">
      <c r="A57" s="5" t="s">
        <v>75</v>
      </c>
      <c r="B57" s="9" t="s">
        <v>28</v>
      </c>
      <c r="C57" s="5" t="s">
        <v>10</v>
      </c>
      <c r="D57" s="5"/>
      <c r="E57" s="5"/>
      <c r="F57" s="10"/>
    </row>
    <row r="58" spans="1:6" ht="15.75" x14ac:dyDescent="0.25">
      <c r="A58" s="5" t="s">
        <v>76</v>
      </c>
      <c r="B58" s="9" t="s">
        <v>29</v>
      </c>
      <c r="C58" s="5" t="s">
        <v>10</v>
      </c>
      <c r="D58" s="5"/>
      <c r="E58" s="5"/>
      <c r="F58" s="10"/>
    </row>
    <row r="59" spans="1:6" ht="31.5" x14ac:dyDescent="0.25">
      <c r="A59" s="5" t="s">
        <v>77</v>
      </c>
      <c r="B59" s="9" t="s">
        <v>30</v>
      </c>
      <c r="C59" s="5" t="s">
        <v>10</v>
      </c>
      <c r="D59" s="5"/>
      <c r="E59" s="5"/>
      <c r="F59" s="10"/>
    </row>
    <row r="60" spans="1:6" ht="15.75" x14ac:dyDescent="0.25">
      <c r="A60" s="5" t="s">
        <v>78</v>
      </c>
      <c r="B60" s="9" t="s">
        <v>31</v>
      </c>
      <c r="C60" s="5" t="s">
        <v>10</v>
      </c>
      <c r="D60" s="5"/>
      <c r="E60" s="5"/>
      <c r="F60" s="10"/>
    </row>
    <row r="61" spans="1:6" ht="31.5" x14ac:dyDescent="0.25">
      <c r="A61" s="5" t="s">
        <v>79</v>
      </c>
      <c r="B61" s="9" t="s">
        <v>9</v>
      </c>
      <c r="C61" s="5" t="s">
        <v>10</v>
      </c>
      <c r="D61" s="5"/>
      <c r="E61" s="5"/>
      <c r="F61" s="10"/>
    </row>
    <row r="62" spans="1:6" ht="31.5" x14ac:dyDescent="0.25">
      <c r="A62" s="5" t="s">
        <v>80</v>
      </c>
      <c r="B62" s="9" t="s">
        <v>11</v>
      </c>
      <c r="C62" s="5" t="s">
        <v>10</v>
      </c>
      <c r="D62" s="5"/>
      <c r="E62" s="5"/>
      <c r="F62" s="10"/>
    </row>
    <row r="63" spans="1:6" ht="31.5" x14ac:dyDescent="0.25">
      <c r="A63" s="5" t="s">
        <v>81</v>
      </c>
      <c r="B63" s="9" t="s">
        <v>12</v>
      </c>
      <c r="C63" s="5" t="s">
        <v>10</v>
      </c>
      <c r="D63" s="5"/>
      <c r="E63" s="5"/>
      <c r="F63" s="10"/>
    </row>
    <row r="64" spans="1:6" ht="31.5" x14ac:dyDescent="0.25">
      <c r="A64" s="5" t="s">
        <v>82</v>
      </c>
      <c r="B64" s="9" t="s">
        <v>21</v>
      </c>
      <c r="C64" s="5" t="s">
        <v>10</v>
      </c>
      <c r="D64" s="5"/>
      <c r="E64" s="5"/>
      <c r="F64" s="10"/>
    </row>
    <row r="65" spans="1:6" ht="31.5" x14ac:dyDescent="0.25">
      <c r="A65" s="5" t="s">
        <v>83</v>
      </c>
      <c r="B65" s="9" t="s">
        <v>22</v>
      </c>
      <c r="C65" s="5" t="s">
        <v>10</v>
      </c>
      <c r="D65" s="5"/>
      <c r="E65" s="5"/>
      <c r="F65" s="10"/>
    </row>
    <row r="66" spans="1:6" ht="31.5" x14ac:dyDescent="0.25">
      <c r="A66" s="5" t="s">
        <v>84</v>
      </c>
      <c r="B66" s="11" t="s">
        <v>23</v>
      </c>
      <c r="C66" s="5" t="s">
        <v>10</v>
      </c>
      <c r="D66" s="5"/>
      <c r="E66" s="5"/>
      <c r="F66" s="5"/>
    </row>
    <row r="67" spans="1:6" ht="15.75" x14ac:dyDescent="0.25">
      <c r="A67" s="68" t="s">
        <v>32</v>
      </c>
      <c r="B67" s="68"/>
      <c r="C67" s="68"/>
      <c r="D67" s="68"/>
      <c r="E67" s="68"/>
      <c r="F67" s="68"/>
    </row>
    <row r="68" spans="1:6" ht="15.75" x14ac:dyDescent="0.25">
      <c r="A68" s="12">
        <v>29</v>
      </c>
      <c r="B68" s="9" t="s">
        <v>33</v>
      </c>
      <c r="C68" s="13" t="s">
        <v>34</v>
      </c>
      <c r="D68" s="24"/>
      <c r="E68" s="24"/>
      <c r="F68" s="43" t="s">
        <v>35</v>
      </c>
    </row>
    <row r="69" spans="1:6" ht="15.75" x14ac:dyDescent="0.25">
      <c r="A69" s="12">
        <v>30</v>
      </c>
      <c r="B69" s="9" t="s">
        <v>2</v>
      </c>
      <c r="C69" s="13" t="s">
        <v>34</v>
      </c>
      <c r="D69" s="13"/>
      <c r="E69" s="13"/>
      <c r="F69" s="3" t="s">
        <v>36</v>
      </c>
    </row>
    <row r="70" spans="1:6" ht="15.75" x14ac:dyDescent="0.25">
      <c r="A70" s="52">
        <v>31</v>
      </c>
      <c r="B70" s="54" t="s">
        <v>37</v>
      </c>
      <c r="C70" s="56" t="s">
        <v>38</v>
      </c>
      <c r="D70" s="43"/>
      <c r="E70" s="43"/>
      <c r="F70" s="56"/>
    </row>
    <row r="71" spans="1:6" ht="15.75" x14ac:dyDescent="0.25">
      <c r="A71" s="53"/>
      <c r="B71" s="55"/>
      <c r="C71" s="57"/>
      <c r="D71" s="44"/>
      <c r="E71" s="44"/>
      <c r="F71" s="57"/>
    </row>
    <row r="72" spans="1:6" ht="15.75" x14ac:dyDescent="0.25">
      <c r="A72" s="12">
        <v>32</v>
      </c>
      <c r="B72" s="9" t="s">
        <v>39</v>
      </c>
      <c r="C72" s="3" t="s">
        <v>10</v>
      </c>
      <c r="D72" s="3"/>
      <c r="E72" s="3"/>
      <c r="F72" s="6"/>
    </row>
    <row r="73" spans="1:6" ht="15.75" x14ac:dyDescent="0.25">
      <c r="A73" s="12">
        <v>33</v>
      </c>
      <c r="B73" s="9" t="s">
        <v>40</v>
      </c>
      <c r="C73" s="3" t="s">
        <v>10</v>
      </c>
      <c r="D73" s="3"/>
      <c r="E73" s="3"/>
      <c r="F73" s="6"/>
    </row>
    <row r="74" spans="1:6" ht="15.75" x14ac:dyDescent="0.25">
      <c r="A74" s="12">
        <v>34</v>
      </c>
      <c r="B74" s="9" t="s">
        <v>41</v>
      </c>
      <c r="C74" s="3" t="s">
        <v>10</v>
      </c>
      <c r="D74" s="3"/>
      <c r="E74" s="3"/>
      <c r="F74" s="6"/>
    </row>
    <row r="75" spans="1:6" ht="31.5" x14ac:dyDescent="0.25">
      <c r="A75" s="12">
        <v>35</v>
      </c>
      <c r="B75" s="9" t="s">
        <v>42</v>
      </c>
      <c r="C75" s="3" t="s">
        <v>10</v>
      </c>
      <c r="D75" s="3"/>
      <c r="E75" s="3"/>
      <c r="F75" s="6"/>
    </row>
    <row r="76" spans="1:6" ht="31.5" x14ac:dyDescent="0.25">
      <c r="A76" s="12">
        <v>36</v>
      </c>
      <c r="B76" s="9" t="s">
        <v>43</v>
      </c>
      <c r="C76" s="3" t="s">
        <v>10</v>
      </c>
      <c r="D76" s="3"/>
      <c r="E76" s="3"/>
      <c r="F76" s="6"/>
    </row>
    <row r="77" spans="1:6" ht="31.5" x14ac:dyDescent="0.25">
      <c r="A77" s="12">
        <v>37</v>
      </c>
      <c r="B77" s="9" t="s">
        <v>44</v>
      </c>
      <c r="C77" s="3" t="s">
        <v>10</v>
      </c>
      <c r="D77" s="3"/>
      <c r="E77" s="3"/>
      <c r="F77" s="6"/>
    </row>
    <row r="78" spans="1:6" ht="47.25" x14ac:dyDescent="0.25">
      <c r="A78" s="12">
        <v>38</v>
      </c>
      <c r="B78" s="9" t="s">
        <v>45</v>
      </c>
      <c r="C78" s="3" t="s">
        <v>10</v>
      </c>
      <c r="D78" s="3"/>
      <c r="E78" s="3"/>
      <c r="F78" s="6"/>
    </row>
    <row r="79" spans="1:6" ht="15.75" x14ac:dyDescent="0.25">
      <c r="A79" s="12">
        <v>39</v>
      </c>
      <c r="B79" s="9" t="s">
        <v>28</v>
      </c>
      <c r="C79" s="3" t="s">
        <v>46</v>
      </c>
      <c r="D79" s="3"/>
      <c r="E79" s="3"/>
      <c r="F79" s="6"/>
    </row>
    <row r="80" spans="1:6" ht="15.75" x14ac:dyDescent="0.25">
      <c r="A80" s="12">
        <v>40</v>
      </c>
      <c r="B80" s="9" t="s">
        <v>29</v>
      </c>
      <c r="C80" s="3" t="s">
        <v>46</v>
      </c>
      <c r="D80" s="3"/>
      <c r="E80" s="3"/>
      <c r="F80" s="6"/>
    </row>
    <row r="81" spans="1:6" ht="31.5" x14ac:dyDescent="0.25">
      <c r="A81" s="12">
        <v>41</v>
      </c>
      <c r="B81" s="9" t="s">
        <v>30</v>
      </c>
      <c r="C81" s="3" t="s">
        <v>46</v>
      </c>
      <c r="D81" s="3"/>
      <c r="E81" s="3"/>
      <c r="F81" s="15"/>
    </row>
    <row r="82" spans="1:6" ht="15.75" x14ac:dyDescent="0.25">
      <c r="A82" s="12">
        <v>42</v>
      </c>
      <c r="B82" s="9" t="s">
        <v>31</v>
      </c>
      <c r="C82" s="3" t="s">
        <v>10</v>
      </c>
      <c r="D82" s="3"/>
      <c r="E82" s="3"/>
      <c r="F82" s="10"/>
    </row>
    <row r="83" spans="1:6" ht="47.25" x14ac:dyDescent="0.25">
      <c r="A83" s="12">
        <v>29</v>
      </c>
      <c r="B83" s="9" t="s">
        <v>33</v>
      </c>
      <c r="C83" s="13" t="s">
        <v>34</v>
      </c>
      <c r="D83" s="24"/>
      <c r="E83" s="24"/>
      <c r="F83" s="43" t="s">
        <v>47</v>
      </c>
    </row>
    <row r="84" spans="1:6" ht="15.75" x14ac:dyDescent="0.25">
      <c r="A84" s="12">
        <v>30</v>
      </c>
      <c r="B84" s="9" t="s">
        <v>2</v>
      </c>
      <c r="C84" s="13" t="s">
        <v>34</v>
      </c>
      <c r="D84" s="13"/>
      <c r="E84" s="13"/>
      <c r="F84" s="3" t="s">
        <v>48</v>
      </c>
    </row>
    <row r="85" spans="1:6" ht="15.75" x14ac:dyDescent="0.25">
      <c r="A85" s="52">
        <v>31</v>
      </c>
      <c r="B85" s="54" t="s">
        <v>37</v>
      </c>
      <c r="C85" s="56" t="s">
        <v>38</v>
      </c>
      <c r="D85" s="43"/>
      <c r="E85" s="43"/>
      <c r="F85" s="56"/>
    </row>
    <row r="86" spans="1:6" ht="15.75" x14ac:dyDescent="0.25">
      <c r="A86" s="53"/>
      <c r="B86" s="55"/>
      <c r="C86" s="57"/>
      <c r="D86" s="44"/>
      <c r="E86" s="44"/>
      <c r="F86" s="57"/>
    </row>
    <row r="87" spans="1:6" ht="15.75" x14ac:dyDescent="0.25">
      <c r="A87" s="12">
        <v>32</v>
      </c>
      <c r="B87" s="9" t="s">
        <v>39</v>
      </c>
      <c r="C87" s="3" t="s">
        <v>10</v>
      </c>
      <c r="D87" s="3"/>
      <c r="E87" s="3"/>
      <c r="F87" s="6"/>
    </row>
    <row r="88" spans="1:6" ht="15.75" x14ac:dyDescent="0.25">
      <c r="A88" s="12">
        <v>33</v>
      </c>
      <c r="B88" s="9" t="s">
        <v>40</v>
      </c>
      <c r="C88" s="3" t="s">
        <v>10</v>
      </c>
      <c r="D88" s="3"/>
      <c r="E88" s="3"/>
      <c r="F88" s="6"/>
    </row>
    <row r="89" spans="1:6" ht="15.75" x14ac:dyDescent="0.25">
      <c r="A89" s="12">
        <v>34</v>
      </c>
      <c r="B89" s="9" t="s">
        <v>41</v>
      </c>
      <c r="C89" s="3" t="s">
        <v>10</v>
      </c>
      <c r="D89" s="3"/>
      <c r="E89" s="3"/>
      <c r="F89" s="6"/>
    </row>
    <row r="90" spans="1:6" ht="31.5" x14ac:dyDescent="0.25">
      <c r="A90" s="12">
        <v>35</v>
      </c>
      <c r="B90" s="9" t="s">
        <v>42</v>
      </c>
      <c r="C90" s="3" t="s">
        <v>10</v>
      </c>
      <c r="D90" s="3"/>
      <c r="E90" s="3"/>
      <c r="F90" s="6"/>
    </row>
    <row r="91" spans="1:6" ht="31.5" x14ac:dyDescent="0.25">
      <c r="A91" s="12">
        <v>36</v>
      </c>
      <c r="B91" s="9" t="s">
        <v>43</v>
      </c>
      <c r="C91" s="3" t="s">
        <v>10</v>
      </c>
      <c r="D91" s="3"/>
      <c r="E91" s="3"/>
      <c r="F91" s="6"/>
    </row>
    <row r="92" spans="1:6" ht="31.5" x14ac:dyDescent="0.25">
      <c r="A92" s="12">
        <v>37</v>
      </c>
      <c r="B92" s="9" t="s">
        <v>44</v>
      </c>
      <c r="C92" s="3" t="s">
        <v>10</v>
      </c>
      <c r="D92" s="3"/>
      <c r="E92" s="3"/>
      <c r="F92" s="6"/>
    </row>
    <row r="93" spans="1:6" ht="47.25" x14ac:dyDescent="0.25">
      <c r="A93" s="12">
        <v>38</v>
      </c>
      <c r="B93" s="9" t="s">
        <v>45</v>
      </c>
      <c r="C93" s="3" t="s">
        <v>10</v>
      </c>
      <c r="D93" s="3"/>
      <c r="E93" s="3"/>
      <c r="F93" s="6"/>
    </row>
    <row r="94" spans="1:6" ht="15.75" x14ac:dyDescent="0.25">
      <c r="A94" s="12">
        <v>39</v>
      </c>
      <c r="B94" s="9" t="s">
        <v>28</v>
      </c>
      <c r="C94" s="3" t="s">
        <v>46</v>
      </c>
      <c r="D94" s="3"/>
      <c r="E94" s="3"/>
      <c r="F94" s="6"/>
    </row>
    <row r="95" spans="1:6" ht="15.75" x14ac:dyDescent="0.25">
      <c r="A95" s="12">
        <v>40</v>
      </c>
      <c r="B95" s="9" t="s">
        <v>29</v>
      </c>
      <c r="C95" s="3" t="s">
        <v>46</v>
      </c>
      <c r="D95" s="3"/>
      <c r="E95" s="3"/>
      <c r="F95" s="6"/>
    </row>
    <row r="96" spans="1:6" ht="31.5" x14ac:dyDescent="0.25">
      <c r="A96" s="12">
        <v>41</v>
      </c>
      <c r="B96" s="9" t="s">
        <v>30</v>
      </c>
      <c r="C96" s="3" t="s">
        <v>46</v>
      </c>
      <c r="D96" s="3"/>
      <c r="E96" s="3"/>
      <c r="F96" s="15"/>
    </row>
    <row r="97" spans="1:6" ht="15.75" x14ac:dyDescent="0.25">
      <c r="A97" s="12">
        <v>42</v>
      </c>
      <c r="B97" s="9" t="s">
        <v>31</v>
      </c>
      <c r="C97" s="3" t="s">
        <v>10</v>
      </c>
      <c r="D97" s="3"/>
      <c r="E97" s="3"/>
      <c r="F97" s="10"/>
    </row>
    <row r="98" spans="1:6" ht="47.25" x14ac:dyDescent="0.25">
      <c r="A98" s="12">
        <v>29</v>
      </c>
      <c r="B98" s="9" t="s">
        <v>33</v>
      </c>
      <c r="C98" s="13" t="s">
        <v>34</v>
      </c>
      <c r="D98" s="24"/>
      <c r="E98" s="24"/>
      <c r="F98" s="43" t="s">
        <v>49</v>
      </c>
    </row>
    <row r="99" spans="1:6" ht="15.75" x14ac:dyDescent="0.25">
      <c r="A99" s="12">
        <v>30</v>
      </c>
      <c r="B99" s="9" t="s">
        <v>2</v>
      </c>
      <c r="C99" s="13" t="s">
        <v>34</v>
      </c>
      <c r="D99" s="13"/>
      <c r="E99" s="13"/>
      <c r="F99" s="3" t="s">
        <v>48</v>
      </c>
    </row>
    <row r="100" spans="1:6" ht="15.75" x14ac:dyDescent="0.25">
      <c r="A100" s="52">
        <v>31</v>
      </c>
      <c r="B100" s="54" t="s">
        <v>37</v>
      </c>
      <c r="C100" s="56" t="s">
        <v>38</v>
      </c>
      <c r="D100" s="43"/>
      <c r="E100" s="43"/>
      <c r="F100" s="56"/>
    </row>
    <row r="101" spans="1:6" ht="15.75" x14ac:dyDescent="0.25">
      <c r="A101" s="53"/>
      <c r="B101" s="55"/>
      <c r="C101" s="57"/>
      <c r="D101" s="44"/>
      <c r="E101" s="44"/>
      <c r="F101" s="57"/>
    </row>
    <row r="102" spans="1:6" ht="15.75" x14ac:dyDescent="0.25">
      <c r="A102" s="12">
        <v>32</v>
      </c>
      <c r="B102" s="9" t="s">
        <v>39</v>
      </c>
      <c r="C102" s="3" t="s">
        <v>10</v>
      </c>
      <c r="D102" s="3"/>
      <c r="E102" s="3"/>
      <c r="F102" s="6"/>
    </row>
    <row r="103" spans="1:6" ht="15.75" x14ac:dyDescent="0.25">
      <c r="A103" s="12">
        <v>33</v>
      </c>
      <c r="B103" s="9" t="s">
        <v>40</v>
      </c>
      <c r="C103" s="3" t="s">
        <v>10</v>
      </c>
      <c r="D103" s="3"/>
      <c r="E103" s="3"/>
      <c r="F103" s="6"/>
    </row>
    <row r="104" spans="1:6" ht="15.75" x14ac:dyDescent="0.25">
      <c r="A104" s="12">
        <v>34</v>
      </c>
      <c r="B104" s="9" t="s">
        <v>41</v>
      </c>
      <c r="C104" s="3" t="s">
        <v>10</v>
      </c>
      <c r="D104" s="3"/>
      <c r="E104" s="3"/>
      <c r="F104" s="6"/>
    </row>
    <row r="105" spans="1:6" ht="31.5" x14ac:dyDescent="0.25">
      <c r="A105" s="12">
        <v>35</v>
      </c>
      <c r="B105" s="9" t="s">
        <v>42</v>
      </c>
      <c r="C105" s="3" t="s">
        <v>10</v>
      </c>
      <c r="D105" s="3"/>
      <c r="E105" s="3"/>
      <c r="F105" s="6"/>
    </row>
    <row r="106" spans="1:6" ht="31.5" x14ac:dyDescent="0.25">
      <c r="A106" s="12">
        <v>36</v>
      </c>
      <c r="B106" s="9" t="s">
        <v>43</v>
      </c>
      <c r="C106" s="3" t="s">
        <v>10</v>
      </c>
      <c r="D106" s="3"/>
      <c r="E106" s="3"/>
      <c r="F106" s="6"/>
    </row>
    <row r="107" spans="1:6" ht="31.5" x14ac:dyDescent="0.25">
      <c r="A107" s="12">
        <v>37</v>
      </c>
      <c r="B107" s="9" t="s">
        <v>44</v>
      </c>
      <c r="C107" s="3" t="s">
        <v>10</v>
      </c>
      <c r="D107" s="3"/>
      <c r="E107" s="3"/>
      <c r="F107" s="6"/>
    </row>
    <row r="108" spans="1:6" ht="47.25" x14ac:dyDescent="0.25">
      <c r="A108" s="12">
        <v>38</v>
      </c>
      <c r="B108" s="9" t="s">
        <v>45</v>
      </c>
      <c r="C108" s="3" t="s">
        <v>10</v>
      </c>
      <c r="D108" s="3"/>
      <c r="E108" s="3"/>
      <c r="F108" s="6"/>
    </row>
    <row r="109" spans="1:6" ht="15.75" x14ac:dyDescent="0.25">
      <c r="A109" s="12">
        <v>39</v>
      </c>
      <c r="B109" s="9" t="s">
        <v>28</v>
      </c>
      <c r="C109" s="3" t="s">
        <v>46</v>
      </c>
      <c r="D109" s="3"/>
      <c r="E109" s="3"/>
      <c r="F109" s="6"/>
    </row>
    <row r="110" spans="1:6" ht="15.75" x14ac:dyDescent="0.25">
      <c r="A110" s="12">
        <v>40</v>
      </c>
      <c r="B110" s="9" t="s">
        <v>29</v>
      </c>
      <c r="C110" s="3" t="s">
        <v>46</v>
      </c>
      <c r="D110" s="3"/>
      <c r="E110" s="3"/>
      <c r="F110" s="6"/>
    </row>
    <row r="111" spans="1:6" ht="31.5" x14ac:dyDescent="0.25">
      <c r="A111" s="12">
        <v>41</v>
      </c>
      <c r="B111" s="9" t="s">
        <v>30</v>
      </c>
      <c r="C111" s="3" t="s">
        <v>46</v>
      </c>
      <c r="D111" s="3"/>
      <c r="E111" s="3"/>
      <c r="F111" s="15"/>
    </row>
    <row r="112" spans="1:6" ht="15.75" x14ac:dyDescent="0.25">
      <c r="A112" s="12">
        <v>42</v>
      </c>
      <c r="B112" s="9" t="s">
        <v>31</v>
      </c>
      <c r="C112" s="3" t="s">
        <v>10</v>
      </c>
      <c r="D112" s="3"/>
      <c r="E112" s="3"/>
      <c r="F112" s="10"/>
    </row>
    <row r="113" spans="1:6" ht="31.5" x14ac:dyDescent="0.25">
      <c r="A113" s="12">
        <v>29</v>
      </c>
      <c r="B113" s="9" t="s">
        <v>33</v>
      </c>
      <c r="C113" s="13" t="s">
        <v>34</v>
      </c>
      <c r="D113" s="24"/>
      <c r="E113" s="24"/>
      <c r="F113" s="43" t="s">
        <v>50</v>
      </c>
    </row>
    <row r="114" spans="1:6" ht="15.75" x14ac:dyDescent="0.25">
      <c r="A114" s="12">
        <v>30</v>
      </c>
      <c r="B114" s="9" t="s">
        <v>2</v>
      </c>
      <c r="C114" s="13" t="s">
        <v>34</v>
      </c>
      <c r="D114" s="13"/>
      <c r="E114" s="13"/>
      <c r="F114" s="3" t="s">
        <v>48</v>
      </c>
    </row>
    <row r="115" spans="1:6" ht="15.75" x14ac:dyDescent="0.25">
      <c r="A115" s="52">
        <v>31</v>
      </c>
      <c r="B115" s="54" t="s">
        <v>37</v>
      </c>
      <c r="C115" s="56" t="s">
        <v>38</v>
      </c>
      <c r="D115" s="43"/>
      <c r="E115" s="43"/>
      <c r="F115" s="56"/>
    </row>
    <row r="116" spans="1:6" ht="15.75" x14ac:dyDescent="0.25">
      <c r="A116" s="53"/>
      <c r="B116" s="55"/>
      <c r="C116" s="57"/>
      <c r="D116" s="44"/>
      <c r="E116" s="44"/>
      <c r="F116" s="57"/>
    </row>
    <row r="117" spans="1:6" ht="15.75" x14ac:dyDescent="0.25">
      <c r="A117" s="12">
        <v>32</v>
      </c>
      <c r="B117" s="9" t="s">
        <v>39</v>
      </c>
      <c r="C117" s="3" t="s">
        <v>10</v>
      </c>
      <c r="D117" s="3"/>
      <c r="E117" s="3"/>
      <c r="F117" s="6"/>
    </row>
    <row r="118" spans="1:6" ht="15.75" x14ac:dyDescent="0.25">
      <c r="A118" s="12">
        <v>33</v>
      </c>
      <c r="B118" s="9" t="s">
        <v>40</v>
      </c>
      <c r="C118" s="3" t="s">
        <v>10</v>
      </c>
      <c r="D118" s="3"/>
      <c r="E118" s="3"/>
      <c r="F118" s="6"/>
    </row>
    <row r="119" spans="1:6" ht="15.75" x14ac:dyDescent="0.25">
      <c r="A119" s="12">
        <v>34</v>
      </c>
      <c r="B119" s="9" t="s">
        <v>41</v>
      </c>
      <c r="C119" s="3" t="s">
        <v>10</v>
      </c>
      <c r="D119" s="3"/>
      <c r="E119" s="3"/>
      <c r="F119" s="6"/>
    </row>
    <row r="120" spans="1:6" ht="31.5" x14ac:dyDescent="0.25">
      <c r="A120" s="12">
        <v>35</v>
      </c>
      <c r="B120" s="9" t="s">
        <v>42</v>
      </c>
      <c r="C120" s="3" t="s">
        <v>10</v>
      </c>
      <c r="D120" s="3"/>
      <c r="E120" s="3"/>
      <c r="F120" s="6"/>
    </row>
    <row r="121" spans="1:6" ht="31.5" x14ac:dyDescent="0.25">
      <c r="A121" s="12">
        <v>36</v>
      </c>
      <c r="B121" s="9" t="s">
        <v>43</v>
      </c>
      <c r="C121" s="3" t="s">
        <v>10</v>
      </c>
      <c r="D121" s="3"/>
      <c r="E121" s="3"/>
      <c r="F121" s="6"/>
    </row>
    <row r="122" spans="1:6" ht="31.5" x14ac:dyDescent="0.25">
      <c r="A122" s="12">
        <v>37</v>
      </c>
      <c r="B122" s="9" t="s">
        <v>44</v>
      </c>
      <c r="C122" s="3" t="s">
        <v>10</v>
      </c>
      <c r="D122" s="3"/>
      <c r="E122" s="3"/>
      <c r="F122" s="6"/>
    </row>
    <row r="123" spans="1:6" ht="47.25" x14ac:dyDescent="0.25">
      <c r="A123" s="12">
        <v>38</v>
      </c>
      <c r="B123" s="9" t="s">
        <v>45</v>
      </c>
      <c r="C123" s="3" t="s">
        <v>10</v>
      </c>
      <c r="D123" s="3"/>
      <c r="E123" s="3"/>
      <c r="F123" s="6"/>
    </row>
    <row r="124" spans="1:6" ht="15.75" x14ac:dyDescent="0.25">
      <c r="A124" s="12">
        <v>39</v>
      </c>
      <c r="B124" s="9" t="s">
        <v>28</v>
      </c>
      <c r="C124" s="3" t="s">
        <v>46</v>
      </c>
      <c r="D124" s="3"/>
      <c r="E124" s="3"/>
      <c r="F124" s="6"/>
    </row>
    <row r="125" spans="1:6" ht="15.75" x14ac:dyDescent="0.25">
      <c r="A125" s="12">
        <v>40</v>
      </c>
      <c r="B125" s="9" t="s">
        <v>29</v>
      </c>
      <c r="C125" s="3" t="s">
        <v>46</v>
      </c>
      <c r="D125" s="3"/>
      <c r="E125" s="3"/>
      <c r="F125" s="6"/>
    </row>
    <row r="126" spans="1:6" ht="31.5" x14ac:dyDescent="0.25">
      <c r="A126" s="12">
        <v>41</v>
      </c>
      <c r="B126" s="9" t="s">
        <v>30</v>
      </c>
      <c r="C126" s="3" t="s">
        <v>46</v>
      </c>
      <c r="D126" s="3"/>
      <c r="E126" s="3"/>
      <c r="F126" s="15"/>
    </row>
    <row r="127" spans="1:6" ht="15.75" x14ac:dyDescent="0.25">
      <c r="A127" s="12">
        <v>42</v>
      </c>
      <c r="B127" s="9" t="s">
        <v>31</v>
      </c>
      <c r="C127" s="3" t="s">
        <v>10</v>
      </c>
      <c r="D127" s="3"/>
      <c r="E127" s="3"/>
      <c r="F127" s="10"/>
    </row>
    <row r="128" spans="1:6" ht="31.5" x14ac:dyDescent="0.25">
      <c r="A128" s="12">
        <v>29</v>
      </c>
      <c r="B128" s="9" t="s">
        <v>33</v>
      </c>
      <c r="C128" s="13" t="s">
        <v>34</v>
      </c>
      <c r="D128" s="24"/>
      <c r="E128" s="24"/>
      <c r="F128" s="43" t="s">
        <v>51</v>
      </c>
    </row>
    <row r="129" spans="1:6" ht="15.75" x14ac:dyDescent="0.25">
      <c r="A129" s="12">
        <v>30</v>
      </c>
      <c r="B129" s="9" t="s">
        <v>2</v>
      </c>
      <c r="C129" s="13" t="s">
        <v>34</v>
      </c>
      <c r="D129" s="13"/>
      <c r="E129" s="13"/>
      <c r="F129" s="3" t="s">
        <v>52</v>
      </c>
    </row>
    <row r="130" spans="1:6" ht="15.75" x14ac:dyDescent="0.25">
      <c r="A130" s="52">
        <v>31</v>
      </c>
      <c r="B130" s="54" t="s">
        <v>37</v>
      </c>
      <c r="C130" s="56" t="s">
        <v>38</v>
      </c>
      <c r="D130" s="43"/>
      <c r="E130" s="43"/>
      <c r="F130" s="56"/>
    </row>
    <row r="131" spans="1:6" ht="15.75" x14ac:dyDescent="0.25">
      <c r="A131" s="53"/>
      <c r="B131" s="55"/>
      <c r="C131" s="57"/>
      <c r="D131" s="44"/>
      <c r="E131" s="44"/>
      <c r="F131" s="57"/>
    </row>
    <row r="132" spans="1:6" ht="15.75" x14ac:dyDescent="0.25">
      <c r="A132" s="12">
        <v>32</v>
      </c>
      <c r="B132" s="9" t="s">
        <v>39</v>
      </c>
      <c r="C132" s="3" t="s">
        <v>10</v>
      </c>
      <c r="D132" s="3"/>
      <c r="E132" s="3"/>
      <c r="F132" s="6"/>
    </row>
    <row r="133" spans="1:6" ht="15.75" x14ac:dyDescent="0.25">
      <c r="A133" s="12">
        <v>33</v>
      </c>
      <c r="B133" s="9" t="s">
        <v>40</v>
      </c>
      <c r="C133" s="3" t="s">
        <v>10</v>
      </c>
      <c r="D133" s="3"/>
      <c r="E133" s="3"/>
      <c r="F133" s="6"/>
    </row>
    <row r="134" spans="1:6" ht="15.75" x14ac:dyDescent="0.25">
      <c r="A134" s="12">
        <v>34</v>
      </c>
      <c r="B134" s="9" t="s">
        <v>41</v>
      </c>
      <c r="C134" s="3" t="s">
        <v>10</v>
      </c>
      <c r="D134" s="3"/>
      <c r="E134" s="3"/>
      <c r="F134" s="6"/>
    </row>
    <row r="135" spans="1:6" ht="31.5" x14ac:dyDescent="0.25">
      <c r="A135" s="12">
        <v>35</v>
      </c>
      <c r="B135" s="9" t="s">
        <v>42</v>
      </c>
      <c r="C135" s="3" t="s">
        <v>10</v>
      </c>
      <c r="D135" s="3"/>
      <c r="E135" s="3"/>
      <c r="F135" s="6"/>
    </row>
    <row r="136" spans="1:6" ht="31.5" x14ac:dyDescent="0.25">
      <c r="A136" s="12">
        <v>36</v>
      </c>
      <c r="B136" s="9" t="s">
        <v>43</v>
      </c>
      <c r="C136" s="3" t="s">
        <v>10</v>
      </c>
      <c r="D136" s="3"/>
      <c r="E136" s="3"/>
      <c r="F136" s="6"/>
    </row>
    <row r="137" spans="1:6" ht="31.5" x14ac:dyDescent="0.25">
      <c r="A137" s="12">
        <v>37</v>
      </c>
      <c r="B137" s="9" t="s">
        <v>44</v>
      </c>
      <c r="C137" s="3" t="s">
        <v>10</v>
      </c>
      <c r="D137" s="3"/>
      <c r="E137" s="3"/>
      <c r="F137" s="6"/>
    </row>
    <row r="138" spans="1:6" ht="47.25" x14ac:dyDescent="0.25">
      <c r="A138" s="12">
        <v>38</v>
      </c>
      <c r="B138" s="9" t="s">
        <v>45</v>
      </c>
      <c r="C138" s="3" t="s">
        <v>10</v>
      </c>
      <c r="D138" s="3"/>
      <c r="E138" s="3"/>
      <c r="F138" s="6"/>
    </row>
    <row r="139" spans="1:6" ht="15.75" x14ac:dyDescent="0.25">
      <c r="A139" s="12">
        <v>39</v>
      </c>
      <c r="B139" s="9" t="s">
        <v>28</v>
      </c>
      <c r="C139" s="3" t="s">
        <v>46</v>
      </c>
      <c r="D139" s="3"/>
      <c r="E139" s="3"/>
      <c r="F139" s="6"/>
    </row>
    <row r="140" spans="1:6" ht="15.75" x14ac:dyDescent="0.25">
      <c r="A140" s="12">
        <v>40</v>
      </c>
      <c r="B140" s="9" t="s">
        <v>29</v>
      </c>
      <c r="C140" s="3" t="s">
        <v>46</v>
      </c>
      <c r="D140" s="3"/>
      <c r="E140" s="3"/>
      <c r="F140" s="6"/>
    </row>
    <row r="141" spans="1:6" ht="31.5" x14ac:dyDescent="0.25">
      <c r="A141" s="12">
        <v>41</v>
      </c>
      <c r="B141" s="9" t="s">
        <v>30</v>
      </c>
      <c r="C141" s="3" t="s">
        <v>46</v>
      </c>
      <c r="D141" s="3"/>
      <c r="E141" s="3"/>
      <c r="F141" s="15"/>
    </row>
    <row r="142" spans="1:6" ht="15.75" x14ac:dyDescent="0.25">
      <c r="A142" s="12">
        <v>42</v>
      </c>
      <c r="B142" s="9" t="s">
        <v>31</v>
      </c>
      <c r="C142" s="3" t="s">
        <v>10</v>
      </c>
      <c r="D142" s="3"/>
      <c r="E142" s="3"/>
      <c r="F142" s="10"/>
    </row>
    <row r="143" spans="1:6" ht="15.75" x14ac:dyDescent="0.25">
      <c r="A143" s="51" t="s">
        <v>53</v>
      </c>
      <c r="B143" s="51"/>
      <c r="C143" s="51"/>
      <c r="D143" s="51"/>
      <c r="E143" s="51"/>
      <c r="F143" s="51"/>
    </row>
    <row r="144" spans="1:6" ht="31.5" x14ac:dyDescent="0.25">
      <c r="A144" s="3" t="s">
        <v>85</v>
      </c>
      <c r="B144" s="3" t="s">
        <v>54</v>
      </c>
      <c r="C144" s="3" t="s">
        <v>46</v>
      </c>
      <c r="D144" s="3"/>
      <c r="E144" s="3"/>
      <c r="F144" s="3"/>
    </row>
    <row r="145" spans="1:6" ht="15.75" x14ac:dyDescent="0.25">
      <c r="A145" s="3" t="s">
        <v>86</v>
      </c>
      <c r="B145" s="3" t="s">
        <v>55</v>
      </c>
      <c r="C145" s="3" t="s">
        <v>46</v>
      </c>
      <c r="D145" s="3"/>
      <c r="E145" s="3"/>
      <c r="F145" s="3"/>
    </row>
    <row r="146" spans="1:6" ht="47.25" x14ac:dyDescent="0.25">
      <c r="A146" s="3" t="s">
        <v>87</v>
      </c>
      <c r="B146" s="3" t="s">
        <v>56</v>
      </c>
      <c r="C146" s="3" t="s">
        <v>10</v>
      </c>
      <c r="D146" s="3"/>
      <c r="E146" s="3"/>
      <c r="F146" s="3"/>
    </row>
  </sheetData>
  <mergeCells count="26"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abSelected="1" topLeftCell="A48" workbookViewId="0">
      <selection activeCell="F55" sqref="F55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5" width="13.5703125" hidden="1" customWidth="1"/>
    <col min="6" max="6" width="15.7109375" customWidth="1"/>
  </cols>
  <sheetData>
    <row r="1" spans="1:7" x14ac:dyDescent="0.25">
      <c r="A1" s="51" t="s">
        <v>131</v>
      </c>
      <c r="B1" s="51"/>
      <c r="C1" s="51"/>
      <c r="D1" s="51"/>
      <c r="E1" s="51"/>
      <c r="F1" s="51"/>
      <c r="G1" s="45">
        <v>396</v>
      </c>
    </row>
    <row r="2" spans="1:7" x14ac:dyDescent="0.25">
      <c r="A2" s="58"/>
      <c r="B2" s="59"/>
      <c r="C2" s="59"/>
      <c r="D2" s="59"/>
      <c r="E2" s="59"/>
      <c r="F2" s="60"/>
    </row>
    <row r="3" spans="1:7" x14ac:dyDescent="0.25">
      <c r="A3" s="58"/>
      <c r="B3" s="59"/>
      <c r="C3" s="59"/>
      <c r="D3" s="59"/>
      <c r="E3" s="59"/>
      <c r="F3" s="60"/>
    </row>
    <row r="4" spans="1:7" x14ac:dyDescent="0.25">
      <c r="A4" s="58"/>
      <c r="B4" s="59"/>
      <c r="C4" s="59"/>
      <c r="D4" s="59"/>
      <c r="E4" s="59"/>
      <c r="F4" s="60"/>
    </row>
    <row r="5" spans="1:7" x14ac:dyDescent="0.25">
      <c r="A5" s="61"/>
      <c r="B5" s="62"/>
      <c r="C5" s="62"/>
      <c r="D5" s="62"/>
      <c r="E5" s="62"/>
      <c r="F5" s="63"/>
    </row>
    <row r="6" spans="1:7" ht="31.5" x14ac:dyDescent="0.25">
      <c r="A6" s="1" t="s">
        <v>0</v>
      </c>
      <c r="B6" s="49" t="s">
        <v>1</v>
      </c>
      <c r="C6" s="49" t="s">
        <v>2</v>
      </c>
      <c r="D6" s="49"/>
      <c r="E6" s="49"/>
      <c r="F6" s="1" t="s">
        <v>3</v>
      </c>
    </row>
    <row r="7" spans="1:7" ht="15.75" x14ac:dyDescent="0.25">
      <c r="A7" s="2" t="s">
        <v>57</v>
      </c>
      <c r="B7" s="3" t="s">
        <v>4</v>
      </c>
      <c r="C7" s="3" t="s">
        <v>5</v>
      </c>
      <c r="D7" s="3">
        <v>4</v>
      </c>
      <c r="E7" s="3"/>
      <c r="F7" s="4">
        <v>45316</v>
      </c>
    </row>
    <row r="8" spans="1:7" ht="15.75" x14ac:dyDescent="0.25">
      <c r="A8" s="2" t="s">
        <v>58</v>
      </c>
      <c r="B8" s="3" t="s">
        <v>6</v>
      </c>
      <c r="C8" s="3" t="s">
        <v>5</v>
      </c>
      <c r="D8" s="3"/>
      <c r="E8" s="3"/>
      <c r="F8" s="4">
        <v>44927</v>
      </c>
    </row>
    <row r="9" spans="1:7" ht="15.75" x14ac:dyDescent="0.25">
      <c r="A9" s="2" t="s">
        <v>59</v>
      </c>
      <c r="B9" s="3" t="s">
        <v>7</v>
      </c>
      <c r="C9" s="3" t="s">
        <v>5</v>
      </c>
      <c r="D9" s="3"/>
      <c r="E9" s="3"/>
      <c r="F9" s="4">
        <v>45291</v>
      </c>
    </row>
    <row r="10" spans="1:7" ht="31.5" x14ac:dyDescent="0.25">
      <c r="A10" s="1" t="s">
        <v>0</v>
      </c>
      <c r="B10" s="49" t="s">
        <v>1</v>
      </c>
      <c r="C10" s="49" t="s">
        <v>2</v>
      </c>
      <c r="D10" s="49"/>
      <c r="E10" s="49"/>
      <c r="F10" s="1" t="s">
        <v>3</v>
      </c>
    </row>
    <row r="11" spans="1:7" ht="15.75" customHeight="1" x14ac:dyDescent="0.25">
      <c r="A11" s="64" t="s">
        <v>8</v>
      </c>
      <c r="B11" s="64"/>
      <c r="C11" s="64"/>
      <c r="D11" s="64"/>
      <c r="E11" s="64"/>
      <c r="F11" s="64"/>
    </row>
    <row r="12" spans="1:7" ht="31.5" x14ac:dyDescent="0.25">
      <c r="A12" s="5" t="s">
        <v>60</v>
      </c>
      <c r="B12" s="3" t="s">
        <v>9</v>
      </c>
      <c r="C12" s="5" t="s">
        <v>10</v>
      </c>
      <c r="D12" s="5"/>
      <c r="E12" s="5"/>
      <c r="F12" s="2"/>
    </row>
    <row r="13" spans="1:7" ht="31.5" x14ac:dyDescent="0.25">
      <c r="A13" s="5" t="s">
        <v>61</v>
      </c>
      <c r="B13" s="3" t="s">
        <v>11</v>
      </c>
      <c r="C13" s="5" t="s">
        <v>10</v>
      </c>
      <c r="D13" s="5"/>
      <c r="E13" s="5"/>
      <c r="F13" s="5">
        <v>0</v>
      </c>
    </row>
    <row r="14" spans="1:7" ht="31.5" x14ac:dyDescent="0.25">
      <c r="A14" s="5" t="s">
        <v>62</v>
      </c>
      <c r="B14" s="3" t="s">
        <v>12</v>
      </c>
      <c r="C14" s="5" t="s">
        <v>10</v>
      </c>
      <c r="D14" s="5"/>
      <c r="E14" s="5"/>
      <c r="F14" s="5">
        <v>63740.63</v>
      </c>
    </row>
    <row r="15" spans="1:7" ht="47.25" x14ac:dyDescent="0.25">
      <c r="A15" s="5" t="s">
        <v>63</v>
      </c>
      <c r="B15" s="3" t="s">
        <v>13</v>
      </c>
      <c r="C15" s="5" t="s">
        <v>10</v>
      </c>
      <c r="D15" s="5"/>
      <c r="E15" s="5"/>
      <c r="F15" s="37">
        <f>SUM(F55)</f>
        <v>85393.44</v>
      </c>
    </row>
    <row r="16" spans="1:7" ht="31.5" x14ac:dyDescent="0.25">
      <c r="A16" s="5" t="s">
        <v>64</v>
      </c>
      <c r="B16" s="3" t="s">
        <v>14</v>
      </c>
      <c r="C16" s="5" t="s">
        <v>10</v>
      </c>
      <c r="D16" s="5"/>
      <c r="E16" s="5"/>
      <c r="F16" s="38">
        <f>SUM(F14+F15-F25)</f>
        <v>58781.890000000014</v>
      </c>
    </row>
    <row r="17" spans="1:6" ht="31.5" x14ac:dyDescent="0.25">
      <c r="A17" s="5" t="s">
        <v>65</v>
      </c>
      <c r="B17" s="3" t="s">
        <v>15</v>
      </c>
      <c r="C17" s="5" t="s">
        <v>10</v>
      </c>
      <c r="D17" s="5"/>
      <c r="E17" s="5"/>
      <c r="F17" s="38">
        <f>SUM(F16)</f>
        <v>58781.890000000014</v>
      </c>
    </row>
    <row r="18" spans="1:6" ht="31.5" x14ac:dyDescent="0.25">
      <c r="A18" s="5" t="s">
        <v>66</v>
      </c>
      <c r="B18" s="3" t="s">
        <v>16</v>
      </c>
      <c r="C18" s="5" t="s">
        <v>10</v>
      </c>
      <c r="D18" s="5"/>
      <c r="E18" s="5"/>
      <c r="F18" s="2"/>
    </row>
    <row r="19" spans="1:6" ht="15.75" x14ac:dyDescent="0.25">
      <c r="A19" s="5" t="s">
        <v>67</v>
      </c>
      <c r="B19" s="3" t="s">
        <v>17</v>
      </c>
      <c r="C19" s="5" t="s">
        <v>10</v>
      </c>
      <c r="D19" s="5"/>
      <c r="E19" s="5"/>
      <c r="F19" s="2"/>
    </row>
    <row r="20" spans="1:6" ht="31.5" x14ac:dyDescent="0.25">
      <c r="A20" s="5" t="s">
        <v>68</v>
      </c>
      <c r="B20" s="3" t="s">
        <v>18</v>
      </c>
      <c r="C20" s="5" t="s">
        <v>10</v>
      </c>
      <c r="D20" s="5"/>
      <c r="E20" s="5"/>
      <c r="F20" s="5"/>
    </row>
    <row r="21" spans="1:6" ht="15.75" x14ac:dyDescent="0.25">
      <c r="A21" s="5" t="s">
        <v>69</v>
      </c>
      <c r="B21" s="3" t="s">
        <v>19</v>
      </c>
      <c r="C21" s="5" t="s">
        <v>10</v>
      </c>
      <c r="D21" s="5"/>
      <c r="E21" s="5"/>
      <c r="F21" s="2"/>
    </row>
    <row r="22" spans="1:6" ht="31.5" x14ac:dyDescent="0.25">
      <c r="A22" s="5" t="s">
        <v>70</v>
      </c>
      <c r="B22" s="3" t="s">
        <v>20</v>
      </c>
      <c r="C22" s="5" t="s">
        <v>10</v>
      </c>
      <c r="D22" s="5"/>
      <c r="E22" s="5"/>
      <c r="F22" s="5">
        <f>F13+F16</f>
        <v>58781.890000000014</v>
      </c>
    </row>
    <row r="23" spans="1:6" ht="31.5" x14ac:dyDescent="0.25">
      <c r="A23" s="5" t="s">
        <v>71</v>
      </c>
      <c r="B23" s="3" t="s">
        <v>21</v>
      </c>
      <c r="C23" s="5" t="s">
        <v>10</v>
      </c>
      <c r="D23" s="8"/>
      <c r="E23" s="8"/>
      <c r="F23" s="7"/>
    </row>
    <row r="24" spans="1:6" ht="31.5" x14ac:dyDescent="0.25">
      <c r="A24" s="5" t="s">
        <v>72</v>
      </c>
      <c r="B24" s="3" t="s">
        <v>22</v>
      </c>
      <c r="C24" s="5" t="s">
        <v>10</v>
      </c>
      <c r="D24" s="8"/>
      <c r="E24" s="8"/>
      <c r="F24" s="50">
        <f>F22-F55-F14</f>
        <v>-90352.18</v>
      </c>
    </row>
    <row r="25" spans="1:6" ht="31.5" x14ac:dyDescent="0.25">
      <c r="A25" s="5" t="s">
        <v>73</v>
      </c>
      <c r="B25" s="3" t="s">
        <v>23</v>
      </c>
      <c r="C25" s="5" t="s">
        <v>10</v>
      </c>
      <c r="D25" s="5"/>
      <c r="E25" s="5"/>
      <c r="F25" s="37">
        <v>90352.18</v>
      </c>
    </row>
    <row r="26" spans="1:6" ht="15.75" x14ac:dyDescent="0.25">
      <c r="A26" s="51" t="s">
        <v>124</v>
      </c>
      <c r="B26" s="51"/>
      <c r="C26" s="51"/>
      <c r="D26" s="51"/>
      <c r="E26" s="51"/>
      <c r="F26" s="51"/>
    </row>
    <row r="27" spans="1:6" ht="51.75" x14ac:dyDescent="0.25">
      <c r="A27" s="5" t="s">
        <v>74</v>
      </c>
      <c r="B27" s="32" t="s">
        <v>24</v>
      </c>
      <c r="C27" s="33" t="s">
        <v>2</v>
      </c>
      <c r="D27" s="33"/>
      <c r="E27" s="33"/>
      <c r="F27" s="33" t="s">
        <v>25</v>
      </c>
    </row>
    <row r="28" spans="1:6" ht="37.5" x14ac:dyDescent="0.3">
      <c r="A28" s="2"/>
      <c r="B28" s="16" t="s">
        <v>88</v>
      </c>
      <c r="C28" s="1" t="s">
        <v>10</v>
      </c>
      <c r="D28" s="27">
        <f>SUM(D29:D30)</f>
        <v>4.8000000000000007</v>
      </c>
      <c r="E28" s="34">
        <f>SUM(G1)</f>
        <v>396</v>
      </c>
      <c r="F28" s="35">
        <f>SUM(E28*D28*12)</f>
        <v>22809.600000000002</v>
      </c>
    </row>
    <row r="29" spans="1:6" ht="18.75" x14ac:dyDescent="0.3">
      <c r="A29" s="2"/>
      <c r="B29" s="17" t="s">
        <v>89</v>
      </c>
      <c r="C29" s="5" t="s">
        <v>10</v>
      </c>
      <c r="D29" s="28">
        <v>3.18</v>
      </c>
      <c r="E29" s="34">
        <f>SUM(E28)</f>
        <v>396</v>
      </c>
      <c r="F29" s="35">
        <f t="shared" ref="F29:F54" si="0">SUM(E29*D29*12)</f>
        <v>15111.36</v>
      </c>
    </row>
    <row r="30" spans="1:6" ht="18.75" x14ac:dyDescent="0.3">
      <c r="A30" s="2"/>
      <c r="B30" s="17" t="s">
        <v>90</v>
      </c>
      <c r="C30" s="5" t="s">
        <v>10</v>
      </c>
      <c r="D30" s="28">
        <v>1.62</v>
      </c>
      <c r="E30" s="34">
        <f t="shared" ref="E30:E54" si="1">SUM(E29)</f>
        <v>396</v>
      </c>
      <c r="F30" s="35">
        <f t="shared" si="0"/>
        <v>7698.2400000000016</v>
      </c>
    </row>
    <row r="31" spans="1:6" ht="37.5" x14ac:dyDescent="0.3">
      <c r="A31" s="2"/>
      <c r="B31" s="18" t="s">
        <v>91</v>
      </c>
      <c r="C31" s="5" t="s">
        <v>10</v>
      </c>
      <c r="D31" s="27"/>
      <c r="E31" s="34">
        <f t="shared" si="1"/>
        <v>396</v>
      </c>
      <c r="F31" s="35">
        <f t="shared" si="0"/>
        <v>0</v>
      </c>
    </row>
    <row r="32" spans="1:6" ht="18.75" x14ac:dyDescent="0.3">
      <c r="A32" s="19" t="s">
        <v>92</v>
      </c>
      <c r="B32" s="20" t="s">
        <v>93</v>
      </c>
      <c r="C32" s="5" t="s">
        <v>10</v>
      </c>
      <c r="D32" s="29">
        <f t="shared" ref="D32" si="2">SUM(D33:D37)</f>
        <v>0.43</v>
      </c>
      <c r="E32" s="34">
        <f t="shared" si="1"/>
        <v>396</v>
      </c>
      <c r="F32" s="35">
        <f t="shared" si="0"/>
        <v>2043.3600000000001</v>
      </c>
    </row>
    <row r="33" spans="1:6" ht="18.75" x14ac:dyDescent="0.3">
      <c r="A33" s="21"/>
      <c r="B33" s="17" t="s">
        <v>94</v>
      </c>
      <c r="C33" s="5" t="s">
        <v>10</v>
      </c>
      <c r="D33" s="28">
        <v>0.14000000000000001</v>
      </c>
      <c r="E33" s="34">
        <f t="shared" si="1"/>
        <v>396</v>
      </c>
      <c r="F33" s="35">
        <f t="shared" si="0"/>
        <v>665.28000000000009</v>
      </c>
    </row>
    <row r="34" spans="1:6" ht="18.75" x14ac:dyDescent="0.3">
      <c r="A34" s="21"/>
      <c r="B34" s="17" t="s">
        <v>95</v>
      </c>
      <c r="C34" s="5" t="s">
        <v>10</v>
      </c>
      <c r="D34" s="28">
        <v>0.28999999999999998</v>
      </c>
      <c r="E34" s="34">
        <f t="shared" si="1"/>
        <v>396</v>
      </c>
      <c r="F34" s="35">
        <f t="shared" si="0"/>
        <v>1378.08</v>
      </c>
    </row>
    <row r="35" spans="1:6" ht="18.75" x14ac:dyDescent="0.3">
      <c r="A35" s="21"/>
      <c r="B35" s="17" t="s">
        <v>96</v>
      </c>
      <c r="C35" s="1" t="s">
        <v>10</v>
      </c>
      <c r="D35" s="30">
        <v>0</v>
      </c>
      <c r="E35" s="34">
        <f t="shared" si="1"/>
        <v>396</v>
      </c>
      <c r="F35" s="35">
        <f t="shared" si="0"/>
        <v>0</v>
      </c>
    </row>
    <row r="36" spans="1:6" ht="18.75" x14ac:dyDescent="0.3">
      <c r="A36" s="21"/>
      <c r="B36" s="17" t="s">
        <v>97</v>
      </c>
      <c r="C36" s="5" t="s">
        <v>10</v>
      </c>
      <c r="D36" s="30"/>
      <c r="E36" s="34">
        <f t="shared" si="1"/>
        <v>396</v>
      </c>
      <c r="F36" s="35">
        <f t="shared" si="0"/>
        <v>0</v>
      </c>
    </row>
    <row r="37" spans="1:6" ht="18.75" x14ac:dyDescent="0.3">
      <c r="A37" s="21"/>
      <c r="B37" s="17" t="s">
        <v>98</v>
      </c>
      <c r="C37" s="5" t="s">
        <v>10</v>
      </c>
      <c r="D37" s="30">
        <v>0</v>
      </c>
      <c r="E37" s="34">
        <f t="shared" si="1"/>
        <v>396</v>
      </c>
      <c r="F37" s="35">
        <f t="shared" si="0"/>
        <v>0</v>
      </c>
    </row>
    <row r="38" spans="1:6" ht="18.75" x14ac:dyDescent="0.3">
      <c r="A38" s="19" t="s">
        <v>99</v>
      </c>
      <c r="B38" s="20" t="s">
        <v>100</v>
      </c>
      <c r="C38" s="5" t="s">
        <v>10</v>
      </c>
      <c r="D38" s="31">
        <f>SUM(D39:D43)</f>
        <v>1.4000000000000001</v>
      </c>
      <c r="E38" s="34">
        <f t="shared" si="1"/>
        <v>396</v>
      </c>
      <c r="F38" s="35">
        <f t="shared" si="0"/>
        <v>6652.8000000000011</v>
      </c>
    </row>
    <row r="39" spans="1:6" ht="18.75" x14ac:dyDescent="0.3">
      <c r="A39" s="21"/>
      <c r="B39" s="17" t="s">
        <v>101</v>
      </c>
      <c r="C39" s="5" t="s">
        <v>10</v>
      </c>
      <c r="D39" s="30">
        <v>0.93</v>
      </c>
      <c r="E39" s="34">
        <f t="shared" si="1"/>
        <v>396</v>
      </c>
      <c r="F39" s="35">
        <f t="shared" si="0"/>
        <v>4419.3600000000006</v>
      </c>
    </row>
    <row r="40" spans="1:6" ht="18.75" x14ac:dyDescent="0.3">
      <c r="A40" s="21"/>
      <c r="B40" s="17" t="s">
        <v>102</v>
      </c>
      <c r="C40" s="5" t="s">
        <v>10</v>
      </c>
      <c r="D40" s="30">
        <v>0.2</v>
      </c>
      <c r="E40" s="34">
        <f t="shared" si="1"/>
        <v>396</v>
      </c>
      <c r="F40" s="35">
        <f t="shared" si="0"/>
        <v>950.40000000000009</v>
      </c>
    </row>
    <row r="41" spans="1:6" ht="18.75" x14ac:dyDescent="0.3">
      <c r="A41" s="21"/>
      <c r="B41" s="17" t="s">
        <v>103</v>
      </c>
      <c r="C41" s="5" t="s">
        <v>10</v>
      </c>
      <c r="D41" s="30">
        <v>0</v>
      </c>
      <c r="E41" s="34">
        <f t="shared" si="1"/>
        <v>396</v>
      </c>
      <c r="F41" s="35">
        <f t="shared" si="0"/>
        <v>0</v>
      </c>
    </row>
    <row r="42" spans="1:6" ht="18.75" x14ac:dyDescent="0.3">
      <c r="A42" s="21"/>
      <c r="B42" s="17" t="s">
        <v>104</v>
      </c>
      <c r="C42" s="5" t="s">
        <v>10</v>
      </c>
      <c r="D42" s="30">
        <v>0.2</v>
      </c>
      <c r="E42" s="34">
        <f t="shared" si="1"/>
        <v>396</v>
      </c>
      <c r="F42" s="35">
        <f t="shared" si="0"/>
        <v>950.40000000000009</v>
      </c>
    </row>
    <row r="43" spans="1:6" ht="18.75" x14ac:dyDescent="0.3">
      <c r="A43" s="21"/>
      <c r="B43" s="17" t="s">
        <v>105</v>
      </c>
      <c r="C43" s="5" t="s">
        <v>10</v>
      </c>
      <c r="D43" s="30">
        <v>7.0000000000000007E-2</v>
      </c>
      <c r="E43" s="34">
        <f t="shared" si="1"/>
        <v>396</v>
      </c>
      <c r="F43" s="35">
        <f t="shared" si="0"/>
        <v>332.64000000000004</v>
      </c>
    </row>
    <row r="44" spans="1:6" ht="18.75" x14ac:dyDescent="0.3">
      <c r="A44" s="19" t="s">
        <v>106</v>
      </c>
      <c r="B44" s="20" t="s">
        <v>107</v>
      </c>
      <c r="C44" s="5" t="s">
        <v>10</v>
      </c>
      <c r="D44" s="31">
        <v>2.94</v>
      </c>
      <c r="E44" s="34">
        <f t="shared" si="1"/>
        <v>396</v>
      </c>
      <c r="F44" s="35">
        <f t="shared" si="0"/>
        <v>13970.880000000001</v>
      </c>
    </row>
    <row r="45" spans="1:6" ht="18.75" x14ac:dyDescent="0.3">
      <c r="A45" s="19" t="s">
        <v>108</v>
      </c>
      <c r="B45" s="20" t="s">
        <v>109</v>
      </c>
      <c r="C45" s="5" t="s">
        <v>10</v>
      </c>
      <c r="D45" s="31">
        <f>SUM(D46:D48)</f>
        <v>3.67</v>
      </c>
      <c r="E45" s="34">
        <f t="shared" si="1"/>
        <v>396</v>
      </c>
      <c r="F45" s="35">
        <f t="shared" si="0"/>
        <v>17439.84</v>
      </c>
    </row>
    <row r="46" spans="1:6" ht="18.75" x14ac:dyDescent="0.3">
      <c r="A46" s="21"/>
      <c r="B46" s="17" t="s">
        <v>110</v>
      </c>
      <c r="C46" s="1" t="s">
        <v>10</v>
      </c>
      <c r="D46" s="30">
        <v>2.37</v>
      </c>
      <c r="E46" s="34">
        <f t="shared" si="1"/>
        <v>396</v>
      </c>
      <c r="F46" s="35">
        <f t="shared" si="0"/>
        <v>11262.240000000002</v>
      </c>
    </row>
    <row r="47" spans="1:6" ht="18.75" x14ac:dyDescent="0.3">
      <c r="A47" s="21"/>
      <c r="B47" s="17" t="s">
        <v>111</v>
      </c>
      <c r="C47" s="5" t="s">
        <v>10</v>
      </c>
      <c r="D47" s="30">
        <v>1</v>
      </c>
      <c r="E47" s="34">
        <f t="shared" si="1"/>
        <v>396</v>
      </c>
      <c r="F47" s="35">
        <f t="shared" si="0"/>
        <v>4752</v>
      </c>
    </row>
    <row r="48" spans="1:6" ht="18.75" x14ac:dyDescent="0.3">
      <c r="A48" s="21"/>
      <c r="B48" s="17" t="s">
        <v>112</v>
      </c>
      <c r="C48" s="1" t="s">
        <v>10</v>
      </c>
      <c r="D48" s="30">
        <v>0.3</v>
      </c>
      <c r="E48" s="34">
        <f t="shared" si="1"/>
        <v>396</v>
      </c>
      <c r="F48" s="35">
        <f t="shared" si="0"/>
        <v>1425.6</v>
      </c>
    </row>
    <row r="49" spans="1:6" ht="18.75" x14ac:dyDescent="0.3">
      <c r="A49" s="19" t="s">
        <v>113</v>
      </c>
      <c r="B49" s="20" t="s">
        <v>114</v>
      </c>
      <c r="C49" s="5" t="s">
        <v>10</v>
      </c>
      <c r="D49" s="31">
        <v>1.94</v>
      </c>
      <c r="E49" s="34">
        <f t="shared" si="1"/>
        <v>396</v>
      </c>
      <c r="F49" s="35">
        <f t="shared" si="0"/>
        <v>9218.880000000001</v>
      </c>
    </row>
    <row r="50" spans="1:6" ht="48" x14ac:dyDescent="0.3">
      <c r="A50" s="19" t="s">
        <v>115</v>
      </c>
      <c r="B50" s="22" t="s">
        <v>116</v>
      </c>
      <c r="C50" s="5" t="s">
        <v>10</v>
      </c>
      <c r="D50" s="29">
        <v>0</v>
      </c>
      <c r="E50" s="34">
        <f t="shared" si="1"/>
        <v>396</v>
      </c>
      <c r="F50" s="35">
        <f t="shared" si="0"/>
        <v>0</v>
      </c>
    </row>
    <row r="51" spans="1:6" ht="48" x14ac:dyDescent="0.3">
      <c r="A51" s="19" t="s">
        <v>117</v>
      </c>
      <c r="B51" s="22" t="s">
        <v>118</v>
      </c>
      <c r="C51" s="5"/>
      <c r="D51" s="29">
        <v>0.19</v>
      </c>
      <c r="E51" s="34">
        <f t="shared" si="1"/>
        <v>396</v>
      </c>
      <c r="F51" s="35">
        <f t="shared" si="0"/>
        <v>902.87999999999988</v>
      </c>
    </row>
    <row r="52" spans="1:6" ht="18.75" x14ac:dyDescent="0.3">
      <c r="A52" s="19" t="s">
        <v>119</v>
      </c>
      <c r="B52" s="20" t="s">
        <v>120</v>
      </c>
      <c r="C52" s="5"/>
      <c r="D52" s="29"/>
      <c r="E52" s="34">
        <f t="shared" si="1"/>
        <v>396</v>
      </c>
      <c r="F52" s="35">
        <f t="shared" si="0"/>
        <v>0</v>
      </c>
    </row>
    <row r="53" spans="1:6" ht="48" x14ac:dyDescent="0.3">
      <c r="A53" s="19" t="s">
        <v>121</v>
      </c>
      <c r="B53" s="22" t="s">
        <v>122</v>
      </c>
      <c r="C53" s="5"/>
      <c r="D53" s="29">
        <v>0</v>
      </c>
      <c r="E53" s="34">
        <f t="shared" si="1"/>
        <v>396</v>
      </c>
      <c r="F53" s="35">
        <f t="shared" si="0"/>
        <v>0</v>
      </c>
    </row>
    <row r="54" spans="1:6" ht="18.75" x14ac:dyDescent="0.3">
      <c r="A54" s="23"/>
      <c r="B54" s="23" t="s">
        <v>123</v>
      </c>
      <c r="C54" s="5" t="s">
        <v>10</v>
      </c>
      <c r="D54" s="5">
        <v>2.6</v>
      </c>
      <c r="E54" s="34">
        <f t="shared" si="1"/>
        <v>396</v>
      </c>
      <c r="F54" s="35">
        <f t="shared" si="0"/>
        <v>12355.2</v>
      </c>
    </row>
    <row r="55" spans="1:6" ht="15.75" x14ac:dyDescent="0.25">
      <c r="A55" s="2"/>
      <c r="B55" s="26" t="s">
        <v>26</v>
      </c>
      <c r="C55" s="1" t="s">
        <v>10</v>
      </c>
      <c r="D55" s="36">
        <f>SUM(D28+D32+D38+D44+D45+D49+D50+D51+D53+D54)</f>
        <v>17.97</v>
      </c>
      <c r="E55" s="36">
        <f t="shared" ref="E55:F55" si="3">SUM(E28+E32+E38+E44+E45+E49+E50+E51+E53+E54)</f>
        <v>3960</v>
      </c>
      <c r="F55" s="36">
        <f t="shared" si="3"/>
        <v>85393.44</v>
      </c>
    </row>
    <row r="56" spans="1:6" ht="15.75" x14ac:dyDescent="0.25">
      <c r="A56" s="65" t="s">
        <v>27</v>
      </c>
      <c r="B56" s="66"/>
      <c r="C56" s="66"/>
      <c r="D56" s="66"/>
      <c r="E56" s="66"/>
      <c r="F56" s="67"/>
    </row>
    <row r="57" spans="1:6" ht="15.75" x14ac:dyDescent="0.25">
      <c r="A57" s="5" t="s">
        <v>75</v>
      </c>
      <c r="B57" s="9" t="s">
        <v>28</v>
      </c>
      <c r="C57" s="5" t="s">
        <v>10</v>
      </c>
      <c r="D57" s="5"/>
      <c r="E57" s="5"/>
      <c r="F57" s="10"/>
    </row>
    <row r="58" spans="1:6" ht="15.75" x14ac:dyDescent="0.25">
      <c r="A58" s="5" t="s">
        <v>76</v>
      </c>
      <c r="B58" s="9" t="s">
        <v>29</v>
      </c>
      <c r="C58" s="5" t="s">
        <v>10</v>
      </c>
      <c r="D58" s="5"/>
      <c r="E58" s="5"/>
      <c r="F58" s="10"/>
    </row>
    <row r="59" spans="1:6" ht="31.5" x14ac:dyDescent="0.25">
      <c r="A59" s="5" t="s">
        <v>77</v>
      </c>
      <c r="B59" s="9" t="s">
        <v>30</v>
      </c>
      <c r="C59" s="5" t="s">
        <v>10</v>
      </c>
      <c r="D59" s="5"/>
      <c r="E59" s="5"/>
      <c r="F59" s="10"/>
    </row>
    <row r="60" spans="1:6" ht="15.75" x14ac:dyDescent="0.25">
      <c r="A60" s="5" t="s">
        <v>78</v>
      </c>
      <c r="B60" s="9" t="s">
        <v>31</v>
      </c>
      <c r="C60" s="5" t="s">
        <v>10</v>
      </c>
      <c r="D60" s="5"/>
      <c r="E60" s="5"/>
      <c r="F60" s="10"/>
    </row>
    <row r="61" spans="1:6" ht="31.5" x14ac:dyDescent="0.25">
      <c r="A61" s="5" t="s">
        <v>79</v>
      </c>
      <c r="B61" s="9" t="s">
        <v>9</v>
      </c>
      <c r="C61" s="5" t="s">
        <v>10</v>
      </c>
      <c r="D61" s="5"/>
      <c r="E61" s="5"/>
      <c r="F61" s="10"/>
    </row>
    <row r="62" spans="1:6" ht="31.5" x14ac:dyDescent="0.25">
      <c r="A62" s="5" t="s">
        <v>80</v>
      </c>
      <c r="B62" s="9" t="s">
        <v>11</v>
      </c>
      <c r="C62" s="5" t="s">
        <v>10</v>
      </c>
      <c r="D62" s="5"/>
      <c r="E62" s="5"/>
      <c r="F62" s="10"/>
    </row>
    <row r="63" spans="1:6" ht="31.5" x14ac:dyDescent="0.25">
      <c r="A63" s="5" t="s">
        <v>81</v>
      </c>
      <c r="B63" s="9" t="s">
        <v>12</v>
      </c>
      <c r="C63" s="5" t="s">
        <v>10</v>
      </c>
      <c r="D63" s="5"/>
      <c r="E63" s="5"/>
      <c r="F63" s="10"/>
    </row>
    <row r="64" spans="1:6" ht="31.5" x14ac:dyDescent="0.25">
      <c r="A64" s="5" t="s">
        <v>82</v>
      </c>
      <c r="B64" s="9" t="s">
        <v>21</v>
      </c>
      <c r="C64" s="5" t="s">
        <v>10</v>
      </c>
      <c r="D64" s="5"/>
      <c r="E64" s="5"/>
      <c r="F64" s="10"/>
    </row>
    <row r="65" spans="1:6" ht="31.5" x14ac:dyDescent="0.25">
      <c r="A65" s="5" t="s">
        <v>83</v>
      </c>
      <c r="B65" s="9" t="s">
        <v>22</v>
      </c>
      <c r="C65" s="5" t="s">
        <v>10</v>
      </c>
      <c r="D65" s="5"/>
      <c r="E65" s="5"/>
      <c r="F65" s="10"/>
    </row>
    <row r="66" spans="1:6" ht="31.5" x14ac:dyDescent="0.25">
      <c r="A66" s="5" t="s">
        <v>84</v>
      </c>
      <c r="B66" s="11" t="s">
        <v>23</v>
      </c>
      <c r="C66" s="5" t="s">
        <v>10</v>
      </c>
      <c r="D66" s="5"/>
      <c r="E66" s="5"/>
      <c r="F66" s="5"/>
    </row>
    <row r="67" spans="1:6" ht="15.75" x14ac:dyDescent="0.25">
      <c r="A67" s="68" t="s">
        <v>32</v>
      </c>
      <c r="B67" s="68"/>
      <c r="C67" s="68"/>
      <c r="D67" s="68"/>
      <c r="E67" s="68"/>
      <c r="F67" s="68"/>
    </row>
    <row r="68" spans="1:6" ht="15.75" x14ac:dyDescent="0.25">
      <c r="A68" s="12">
        <v>29</v>
      </c>
      <c r="B68" s="9" t="s">
        <v>33</v>
      </c>
      <c r="C68" s="13" t="s">
        <v>34</v>
      </c>
      <c r="D68" s="24"/>
      <c r="E68" s="24"/>
      <c r="F68" s="43" t="s">
        <v>35</v>
      </c>
    </row>
    <row r="69" spans="1:6" ht="15.75" x14ac:dyDescent="0.25">
      <c r="A69" s="12">
        <v>30</v>
      </c>
      <c r="B69" s="9" t="s">
        <v>2</v>
      </c>
      <c r="C69" s="13" t="s">
        <v>34</v>
      </c>
      <c r="D69" s="13"/>
      <c r="E69" s="13"/>
      <c r="F69" s="3" t="s">
        <v>36</v>
      </c>
    </row>
    <row r="70" spans="1:6" ht="15.75" x14ac:dyDescent="0.25">
      <c r="A70" s="52">
        <v>31</v>
      </c>
      <c r="B70" s="54" t="s">
        <v>37</v>
      </c>
      <c r="C70" s="56" t="s">
        <v>38</v>
      </c>
      <c r="D70" s="43"/>
      <c r="E70" s="43"/>
      <c r="F70" s="56"/>
    </row>
    <row r="71" spans="1:6" ht="15.75" x14ac:dyDescent="0.25">
      <c r="A71" s="53"/>
      <c r="B71" s="55"/>
      <c r="C71" s="57"/>
      <c r="D71" s="44"/>
      <c r="E71" s="44"/>
      <c r="F71" s="57"/>
    </row>
    <row r="72" spans="1:6" ht="15.75" x14ac:dyDescent="0.25">
      <c r="A72" s="12">
        <v>32</v>
      </c>
      <c r="B72" s="9" t="s">
        <v>39</v>
      </c>
      <c r="C72" s="3" t="s">
        <v>10</v>
      </c>
      <c r="D72" s="3"/>
      <c r="E72" s="3"/>
      <c r="F72" s="6"/>
    </row>
    <row r="73" spans="1:6" ht="15.75" x14ac:dyDescent="0.25">
      <c r="A73" s="12">
        <v>33</v>
      </c>
      <c r="B73" s="9" t="s">
        <v>40</v>
      </c>
      <c r="C73" s="3" t="s">
        <v>10</v>
      </c>
      <c r="D73" s="3"/>
      <c r="E73" s="3"/>
      <c r="F73" s="6"/>
    </row>
    <row r="74" spans="1:6" ht="15.75" x14ac:dyDescent="0.25">
      <c r="A74" s="12">
        <v>34</v>
      </c>
      <c r="B74" s="9" t="s">
        <v>41</v>
      </c>
      <c r="C74" s="3" t="s">
        <v>10</v>
      </c>
      <c r="D74" s="3"/>
      <c r="E74" s="3"/>
      <c r="F74" s="6"/>
    </row>
    <row r="75" spans="1:6" ht="31.5" x14ac:dyDescent="0.25">
      <c r="A75" s="12">
        <v>35</v>
      </c>
      <c r="B75" s="9" t="s">
        <v>42</v>
      </c>
      <c r="C75" s="3" t="s">
        <v>10</v>
      </c>
      <c r="D75" s="3"/>
      <c r="E75" s="3"/>
      <c r="F75" s="6"/>
    </row>
    <row r="76" spans="1:6" ht="31.5" x14ac:dyDescent="0.25">
      <c r="A76" s="12">
        <v>36</v>
      </c>
      <c r="B76" s="9" t="s">
        <v>43</v>
      </c>
      <c r="C76" s="3" t="s">
        <v>10</v>
      </c>
      <c r="D76" s="3"/>
      <c r="E76" s="3"/>
      <c r="F76" s="6"/>
    </row>
    <row r="77" spans="1:6" ht="31.5" x14ac:dyDescent="0.25">
      <c r="A77" s="12">
        <v>37</v>
      </c>
      <c r="B77" s="9" t="s">
        <v>44</v>
      </c>
      <c r="C77" s="3" t="s">
        <v>10</v>
      </c>
      <c r="D77" s="3"/>
      <c r="E77" s="3"/>
      <c r="F77" s="6"/>
    </row>
    <row r="78" spans="1:6" ht="47.25" x14ac:dyDescent="0.25">
      <c r="A78" s="12">
        <v>38</v>
      </c>
      <c r="B78" s="9" t="s">
        <v>45</v>
      </c>
      <c r="C78" s="3" t="s">
        <v>10</v>
      </c>
      <c r="D78" s="3"/>
      <c r="E78" s="3"/>
      <c r="F78" s="6"/>
    </row>
    <row r="79" spans="1:6" ht="15.75" x14ac:dyDescent="0.25">
      <c r="A79" s="12">
        <v>39</v>
      </c>
      <c r="B79" s="9" t="s">
        <v>28</v>
      </c>
      <c r="C79" s="3" t="s">
        <v>46</v>
      </c>
      <c r="D79" s="3"/>
      <c r="E79" s="3"/>
      <c r="F79" s="6"/>
    </row>
    <row r="80" spans="1:6" ht="15.75" x14ac:dyDescent="0.25">
      <c r="A80" s="12">
        <v>40</v>
      </c>
      <c r="B80" s="9" t="s">
        <v>29</v>
      </c>
      <c r="C80" s="3" t="s">
        <v>46</v>
      </c>
      <c r="D80" s="3"/>
      <c r="E80" s="3"/>
      <c r="F80" s="6"/>
    </row>
    <row r="81" spans="1:6" ht="31.5" x14ac:dyDescent="0.25">
      <c r="A81" s="12">
        <v>41</v>
      </c>
      <c r="B81" s="9" t="s">
        <v>30</v>
      </c>
      <c r="C81" s="3" t="s">
        <v>46</v>
      </c>
      <c r="D81" s="3"/>
      <c r="E81" s="3"/>
      <c r="F81" s="15"/>
    </row>
    <row r="82" spans="1:6" ht="15.75" x14ac:dyDescent="0.25">
      <c r="A82" s="12">
        <v>42</v>
      </c>
      <c r="B82" s="9" t="s">
        <v>31</v>
      </c>
      <c r="C82" s="3" t="s">
        <v>10</v>
      </c>
      <c r="D82" s="3"/>
      <c r="E82" s="3"/>
      <c r="F82" s="10"/>
    </row>
    <row r="83" spans="1:6" ht="47.25" x14ac:dyDescent="0.25">
      <c r="A83" s="12">
        <v>29</v>
      </c>
      <c r="B83" s="9" t="s">
        <v>33</v>
      </c>
      <c r="C83" s="13" t="s">
        <v>34</v>
      </c>
      <c r="D83" s="24"/>
      <c r="E83" s="24"/>
      <c r="F83" s="43" t="s">
        <v>47</v>
      </c>
    </row>
    <row r="84" spans="1:6" ht="15.75" x14ac:dyDescent="0.25">
      <c r="A84" s="12">
        <v>30</v>
      </c>
      <c r="B84" s="9" t="s">
        <v>2</v>
      </c>
      <c r="C84" s="13" t="s">
        <v>34</v>
      </c>
      <c r="D84" s="13"/>
      <c r="E84" s="13"/>
      <c r="F84" s="3" t="s">
        <v>48</v>
      </c>
    </row>
    <row r="85" spans="1:6" ht="15.75" x14ac:dyDescent="0.25">
      <c r="A85" s="52">
        <v>31</v>
      </c>
      <c r="B85" s="54" t="s">
        <v>37</v>
      </c>
      <c r="C85" s="56" t="s">
        <v>38</v>
      </c>
      <c r="D85" s="43"/>
      <c r="E85" s="43"/>
      <c r="F85" s="56"/>
    </row>
    <row r="86" spans="1:6" ht="15.75" x14ac:dyDescent="0.25">
      <c r="A86" s="53"/>
      <c r="B86" s="55"/>
      <c r="C86" s="57"/>
      <c r="D86" s="44"/>
      <c r="E86" s="44"/>
      <c r="F86" s="57"/>
    </row>
    <row r="87" spans="1:6" ht="15.75" x14ac:dyDescent="0.25">
      <c r="A87" s="12">
        <v>32</v>
      </c>
      <c r="B87" s="9" t="s">
        <v>39</v>
      </c>
      <c r="C87" s="3" t="s">
        <v>10</v>
      </c>
      <c r="D87" s="3"/>
      <c r="E87" s="3"/>
      <c r="F87" s="6"/>
    </row>
    <row r="88" spans="1:6" ht="15.75" x14ac:dyDescent="0.25">
      <c r="A88" s="12">
        <v>33</v>
      </c>
      <c r="B88" s="9" t="s">
        <v>40</v>
      </c>
      <c r="C88" s="3" t="s">
        <v>10</v>
      </c>
      <c r="D88" s="3"/>
      <c r="E88" s="3"/>
      <c r="F88" s="6"/>
    </row>
    <row r="89" spans="1:6" ht="15.75" x14ac:dyDescent="0.25">
      <c r="A89" s="12">
        <v>34</v>
      </c>
      <c r="B89" s="9" t="s">
        <v>41</v>
      </c>
      <c r="C89" s="3" t="s">
        <v>10</v>
      </c>
      <c r="D89" s="3"/>
      <c r="E89" s="3"/>
      <c r="F89" s="6"/>
    </row>
    <row r="90" spans="1:6" ht="31.5" x14ac:dyDescent="0.25">
      <c r="A90" s="12">
        <v>35</v>
      </c>
      <c r="B90" s="9" t="s">
        <v>42</v>
      </c>
      <c r="C90" s="3" t="s">
        <v>10</v>
      </c>
      <c r="D90" s="3"/>
      <c r="E90" s="3"/>
      <c r="F90" s="6"/>
    </row>
    <row r="91" spans="1:6" ht="31.5" x14ac:dyDescent="0.25">
      <c r="A91" s="12">
        <v>36</v>
      </c>
      <c r="B91" s="9" t="s">
        <v>43</v>
      </c>
      <c r="C91" s="3" t="s">
        <v>10</v>
      </c>
      <c r="D91" s="3"/>
      <c r="E91" s="3"/>
      <c r="F91" s="6"/>
    </row>
    <row r="92" spans="1:6" ht="31.5" x14ac:dyDescent="0.25">
      <c r="A92" s="12">
        <v>37</v>
      </c>
      <c r="B92" s="9" t="s">
        <v>44</v>
      </c>
      <c r="C92" s="3" t="s">
        <v>10</v>
      </c>
      <c r="D92" s="3"/>
      <c r="E92" s="3"/>
      <c r="F92" s="6"/>
    </row>
    <row r="93" spans="1:6" ht="47.25" x14ac:dyDescent="0.25">
      <c r="A93" s="12">
        <v>38</v>
      </c>
      <c r="B93" s="9" t="s">
        <v>45</v>
      </c>
      <c r="C93" s="3" t="s">
        <v>10</v>
      </c>
      <c r="D93" s="3"/>
      <c r="E93" s="3"/>
      <c r="F93" s="6"/>
    </row>
    <row r="94" spans="1:6" ht="15.75" x14ac:dyDescent="0.25">
      <c r="A94" s="12">
        <v>39</v>
      </c>
      <c r="B94" s="9" t="s">
        <v>28</v>
      </c>
      <c r="C94" s="3" t="s">
        <v>46</v>
      </c>
      <c r="D94" s="3"/>
      <c r="E94" s="3"/>
      <c r="F94" s="6"/>
    </row>
    <row r="95" spans="1:6" ht="15.75" x14ac:dyDescent="0.25">
      <c r="A95" s="12">
        <v>40</v>
      </c>
      <c r="B95" s="9" t="s">
        <v>29</v>
      </c>
      <c r="C95" s="3" t="s">
        <v>46</v>
      </c>
      <c r="D95" s="3"/>
      <c r="E95" s="3"/>
      <c r="F95" s="6"/>
    </row>
    <row r="96" spans="1:6" ht="31.5" x14ac:dyDescent="0.25">
      <c r="A96" s="12">
        <v>41</v>
      </c>
      <c r="B96" s="9" t="s">
        <v>30</v>
      </c>
      <c r="C96" s="3" t="s">
        <v>46</v>
      </c>
      <c r="D96" s="3"/>
      <c r="E96" s="3"/>
      <c r="F96" s="15"/>
    </row>
    <row r="97" spans="1:6" ht="15.75" x14ac:dyDescent="0.25">
      <c r="A97" s="12">
        <v>42</v>
      </c>
      <c r="B97" s="9" t="s">
        <v>31</v>
      </c>
      <c r="C97" s="3" t="s">
        <v>10</v>
      </c>
      <c r="D97" s="3"/>
      <c r="E97" s="3"/>
      <c r="F97" s="10"/>
    </row>
    <row r="98" spans="1:6" ht="47.25" x14ac:dyDescent="0.25">
      <c r="A98" s="12">
        <v>29</v>
      </c>
      <c r="B98" s="9" t="s">
        <v>33</v>
      </c>
      <c r="C98" s="13" t="s">
        <v>34</v>
      </c>
      <c r="D98" s="24"/>
      <c r="E98" s="24"/>
      <c r="F98" s="43" t="s">
        <v>49</v>
      </c>
    </row>
    <row r="99" spans="1:6" ht="15.75" x14ac:dyDescent="0.25">
      <c r="A99" s="12">
        <v>30</v>
      </c>
      <c r="B99" s="9" t="s">
        <v>2</v>
      </c>
      <c r="C99" s="13" t="s">
        <v>34</v>
      </c>
      <c r="D99" s="13"/>
      <c r="E99" s="13"/>
      <c r="F99" s="3" t="s">
        <v>48</v>
      </c>
    </row>
    <row r="100" spans="1:6" ht="15.75" x14ac:dyDescent="0.25">
      <c r="A100" s="52">
        <v>31</v>
      </c>
      <c r="B100" s="54" t="s">
        <v>37</v>
      </c>
      <c r="C100" s="56" t="s">
        <v>38</v>
      </c>
      <c r="D100" s="43"/>
      <c r="E100" s="43"/>
      <c r="F100" s="56"/>
    </row>
    <row r="101" spans="1:6" ht="15.75" x14ac:dyDescent="0.25">
      <c r="A101" s="53"/>
      <c r="B101" s="55"/>
      <c r="C101" s="57"/>
      <c r="D101" s="44"/>
      <c r="E101" s="44"/>
      <c r="F101" s="57"/>
    </row>
    <row r="102" spans="1:6" ht="15.75" x14ac:dyDescent="0.25">
      <c r="A102" s="12">
        <v>32</v>
      </c>
      <c r="B102" s="9" t="s">
        <v>39</v>
      </c>
      <c r="C102" s="3" t="s">
        <v>10</v>
      </c>
      <c r="D102" s="3"/>
      <c r="E102" s="3"/>
      <c r="F102" s="6"/>
    </row>
    <row r="103" spans="1:6" ht="15.75" x14ac:dyDescent="0.25">
      <c r="A103" s="12">
        <v>33</v>
      </c>
      <c r="B103" s="9" t="s">
        <v>40</v>
      </c>
      <c r="C103" s="3" t="s">
        <v>10</v>
      </c>
      <c r="D103" s="3"/>
      <c r="E103" s="3"/>
      <c r="F103" s="6"/>
    </row>
    <row r="104" spans="1:6" ht="15.75" x14ac:dyDescent="0.25">
      <c r="A104" s="12">
        <v>34</v>
      </c>
      <c r="B104" s="9" t="s">
        <v>41</v>
      </c>
      <c r="C104" s="3" t="s">
        <v>10</v>
      </c>
      <c r="D104" s="3"/>
      <c r="E104" s="3"/>
      <c r="F104" s="6"/>
    </row>
    <row r="105" spans="1:6" ht="31.5" x14ac:dyDescent="0.25">
      <c r="A105" s="12">
        <v>35</v>
      </c>
      <c r="B105" s="9" t="s">
        <v>42</v>
      </c>
      <c r="C105" s="3" t="s">
        <v>10</v>
      </c>
      <c r="D105" s="3"/>
      <c r="E105" s="3"/>
      <c r="F105" s="6"/>
    </row>
    <row r="106" spans="1:6" ht="31.5" x14ac:dyDescent="0.25">
      <c r="A106" s="12">
        <v>36</v>
      </c>
      <c r="B106" s="9" t="s">
        <v>43</v>
      </c>
      <c r="C106" s="3" t="s">
        <v>10</v>
      </c>
      <c r="D106" s="3"/>
      <c r="E106" s="3"/>
      <c r="F106" s="6"/>
    </row>
    <row r="107" spans="1:6" ht="31.5" x14ac:dyDescent="0.25">
      <c r="A107" s="12">
        <v>37</v>
      </c>
      <c r="B107" s="9" t="s">
        <v>44</v>
      </c>
      <c r="C107" s="3" t="s">
        <v>10</v>
      </c>
      <c r="D107" s="3"/>
      <c r="E107" s="3"/>
      <c r="F107" s="6"/>
    </row>
    <row r="108" spans="1:6" ht="47.25" x14ac:dyDescent="0.25">
      <c r="A108" s="12">
        <v>38</v>
      </c>
      <c r="B108" s="9" t="s">
        <v>45</v>
      </c>
      <c r="C108" s="3" t="s">
        <v>10</v>
      </c>
      <c r="D108" s="3"/>
      <c r="E108" s="3"/>
      <c r="F108" s="6"/>
    </row>
    <row r="109" spans="1:6" ht="15.75" x14ac:dyDescent="0.25">
      <c r="A109" s="12">
        <v>39</v>
      </c>
      <c r="B109" s="9" t="s">
        <v>28</v>
      </c>
      <c r="C109" s="3" t="s">
        <v>46</v>
      </c>
      <c r="D109" s="3"/>
      <c r="E109" s="3"/>
      <c r="F109" s="6"/>
    </row>
    <row r="110" spans="1:6" ht="15.75" x14ac:dyDescent="0.25">
      <c r="A110" s="12">
        <v>40</v>
      </c>
      <c r="B110" s="9" t="s">
        <v>29</v>
      </c>
      <c r="C110" s="3" t="s">
        <v>46</v>
      </c>
      <c r="D110" s="3"/>
      <c r="E110" s="3"/>
      <c r="F110" s="6"/>
    </row>
    <row r="111" spans="1:6" ht="31.5" x14ac:dyDescent="0.25">
      <c r="A111" s="12">
        <v>41</v>
      </c>
      <c r="B111" s="9" t="s">
        <v>30</v>
      </c>
      <c r="C111" s="3" t="s">
        <v>46</v>
      </c>
      <c r="D111" s="3"/>
      <c r="E111" s="3"/>
      <c r="F111" s="15"/>
    </row>
    <row r="112" spans="1:6" ht="15.75" x14ac:dyDescent="0.25">
      <c r="A112" s="12">
        <v>42</v>
      </c>
      <c r="B112" s="9" t="s">
        <v>31</v>
      </c>
      <c r="C112" s="3" t="s">
        <v>10</v>
      </c>
      <c r="D112" s="3"/>
      <c r="E112" s="3"/>
      <c r="F112" s="10"/>
    </row>
    <row r="113" spans="1:6" ht="31.5" x14ac:dyDescent="0.25">
      <c r="A113" s="12">
        <v>29</v>
      </c>
      <c r="B113" s="9" t="s">
        <v>33</v>
      </c>
      <c r="C113" s="13" t="s">
        <v>34</v>
      </c>
      <c r="D113" s="24"/>
      <c r="E113" s="24"/>
      <c r="F113" s="43" t="s">
        <v>50</v>
      </c>
    </row>
    <row r="114" spans="1:6" ht="15.75" x14ac:dyDescent="0.25">
      <c r="A114" s="12">
        <v>30</v>
      </c>
      <c r="B114" s="9" t="s">
        <v>2</v>
      </c>
      <c r="C114" s="13" t="s">
        <v>34</v>
      </c>
      <c r="D114" s="13"/>
      <c r="E114" s="13"/>
      <c r="F114" s="3" t="s">
        <v>48</v>
      </c>
    </row>
    <row r="115" spans="1:6" ht="15.75" x14ac:dyDescent="0.25">
      <c r="A115" s="52">
        <v>31</v>
      </c>
      <c r="B115" s="54" t="s">
        <v>37</v>
      </c>
      <c r="C115" s="56" t="s">
        <v>38</v>
      </c>
      <c r="D115" s="43"/>
      <c r="E115" s="43"/>
      <c r="F115" s="56"/>
    </row>
    <row r="116" spans="1:6" ht="15.75" x14ac:dyDescent="0.25">
      <c r="A116" s="53"/>
      <c r="B116" s="55"/>
      <c r="C116" s="57"/>
      <c r="D116" s="44"/>
      <c r="E116" s="44"/>
      <c r="F116" s="57"/>
    </row>
    <row r="117" spans="1:6" ht="15.75" x14ac:dyDescent="0.25">
      <c r="A117" s="12">
        <v>32</v>
      </c>
      <c r="B117" s="9" t="s">
        <v>39</v>
      </c>
      <c r="C117" s="3" t="s">
        <v>10</v>
      </c>
      <c r="D117" s="3"/>
      <c r="E117" s="3"/>
      <c r="F117" s="6"/>
    </row>
    <row r="118" spans="1:6" ht="15.75" x14ac:dyDescent="0.25">
      <c r="A118" s="12">
        <v>33</v>
      </c>
      <c r="B118" s="9" t="s">
        <v>40</v>
      </c>
      <c r="C118" s="3" t="s">
        <v>10</v>
      </c>
      <c r="D118" s="3"/>
      <c r="E118" s="3"/>
      <c r="F118" s="6"/>
    </row>
    <row r="119" spans="1:6" ht="15.75" x14ac:dyDescent="0.25">
      <c r="A119" s="12">
        <v>34</v>
      </c>
      <c r="B119" s="9" t="s">
        <v>41</v>
      </c>
      <c r="C119" s="3" t="s">
        <v>10</v>
      </c>
      <c r="D119" s="3"/>
      <c r="E119" s="3"/>
      <c r="F119" s="6"/>
    </row>
    <row r="120" spans="1:6" ht="31.5" x14ac:dyDescent="0.25">
      <c r="A120" s="12">
        <v>35</v>
      </c>
      <c r="B120" s="9" t="s">
        <v>42</v>
      </c>
      <c r="C120" s="3" t="s">
        <v>10</v>
      </c>
      <c r="D120" s="3"/>
      <c r="E120" s="3"/>
      <c r="F120" s="6"/>
    </row>
    <row r="121" spans="1:6" ht="31.5" x14ac:dyDescent="0.25">
      <c r="A121" s="12">
        <v>36</v>
      </c>
      <c r="B121" s="9" t="s">
        <v>43</v>
      </c>
      <c r="C121" s="3" t="s">
        <v>10</v>
      </c>
      <c r="D121" s="3"/>
      <c r="E121" s="3"/>
      <c r="F121" s="6"/>
    </row>
    <row r="122" spans="1:6" ht="31.5" x14ac:dyDescent="0.25">
      <c r="A122" s="12">
        <v>37</v>
      </c>
      <c r="B122" s="9" t="s">
        <v>44</v>
      </c>
      <c r="C122" s="3" t="s">
        <v>10</v>
      </c>
      <c r="D122" s="3"/>
      <c r="E122" s="3"/>
      <c r="F122" s="6"/>
    </row>
    <row r="123" spans="1:6" ht="47.25" x14ac:dyDescent="0.25">
      <c r="A123" s="12">
        <v>38</v>
      </c>
      <c r="B123" s="9" t="s">
        <v>45</v>
      </c>
      <c r="C123" s="3" t="s">
        <v>10</v>
      </c>
      <c r="D123" s="3"/>
      <c r="E123" s="3"/>
      <c r="F123" s="6"/>
    </row>
    <row r="124" spans="1:6" ht="15.75" x14ac:dyDescent="0.25">
      <c r="A124" s="12">
        <v>39</v>
      </c>
      <c r="B124" s="9" t="s">
        <v>28</v>
      </c>
      <c r="C124" s="3" t="s">
        <v>46</v>
      </c>
      <c r="D124" s="3"/>
      <c r="E124" s="3"/>
      <c r="F124" s="6"/>
    </row>
    <row r="125" spans="1:6" ht="15.75" x14ac:dyDescent="0.25">
      <c r="A125" s="12">
        <v>40</v>
      </c>
      <c r="B125" s="9" t="s">
        <v>29</v>
      </c>
      <c r="C125" s="3" t="s">
        <v>46</v>
      </c>
      <c r="D125" s="3"/>
      <c r="E125" s="3"/>
      <c r="F125" s="6"/>
    </row>
    <row r="126" spans="1:6" ht="31.5" x14ac:dyDescent="0.25">
      <c r="A126" s="12">
        <v>41</v>
      </c>
      <c r="B126" s="9" t="s">
        <v>30</v>
      </c>
      <c r="C126" s="3" t="s">
        <v>46</v>
      </c>
      <c r="D126" s="3"/>
      <c r="E126" s="3"/>
      <c r="F126" s="15"/>
    </row>
    <row r="127" spans="1:6" ht="15.75" x14ac:dyDescent="0.25">
      <c r="A127" s="12">
        <v>42</v>
      </c>
      <c r="B127" s="9" t="s">
        <v>31</v>
      </c>
      <c r="C127" s="3" t="s">
        <v>10</v>
      </c>
      <c r="D127" s="3"/>
      <c r="E127" s="3"/>
      <c r="F127" s="10"/>
    </row>
    <row r="128" spans="1:6" ht="31.5" x14ac:dyDescent="0.25">
      <c r="A128" s="12">
        <v>29</v>
      </c>
      <c r="B128" s="9" t="s">
        <v>33</v>
      </c>
      <c r="C128" s="13" t="s">
        <v>34</v>
      </c>
      <c r="D128" s="24"/>
      <c r="E128" s="24"/>
      <c r="F128" s="43" t="s">
        <v>51</v>
      </c>
    </row>
    <row r="129" spans="1:6" ht="15.75" x14ac:dyDescent="0.25">
      <c r="A129" s="12">
        <v>30</v>
      </c>
      <c r="B129" s="9" t="s">
        <v>2</v>
      </c>
      <c r="C129" s="13" t="s">
        <v>34</v>
      </c>
      <c r="D129" s="13"/>
      <c r="E129" s="13"/>
      <c r="F129" s="3" t="s">
        <v>52</v>
      </c>
    </row>
    <row r="130" spans="1:6" ht="15.75" x14ac:dyDescent="0.25">
      <c r="A130" s="52">
        <v>31</v>
      </c>
      <c r="B130" s="54" t="s">
        <v>37</v>
      </c>
      <c r="C130" s="56" t="s">
        <v>38</v>
      </c>
      <c r="D130" s="43"/>
      <c r="E130" s="43"/>
      <c r="F130" s="56"/>
    </row>
    <row r="131" spans="1:6" ht="15.75" x14ac:dyDescent="0.25">
      <c r="A131" s="53"/>
      <c r="B131" s="55"/>
      <c r="C131" s="57"/>
      <c r="D131" s="44"/>
      <c r="E131" s="44"/>
      <c r="F131" s="57"/>
    </row>
    <row r="132" spans="1:6" ht="15.75" x14ac:dyDescent="0.25">
      <c r="A132" s="12">
        <v>32</v>
      </c>
      <c r="B132" s="9" t="s">
        <v>39</v>
      </c>
      <c r="C132" s="3" t="s">
        <v>10</v>
      </c>
      <c r="D132" s="3"/>
      <c r="E132" s="3"/>
      <c r="F132" s="6"/>
    </row>
    <row r="133" spans="1:6" ht="15.75" x14ac:dyDescent="0.25">
      <c r="A133" s="12">
        <v>33</v>
      </c>
      <c r="B133" s="9" t="s">
        <v>40</v>
      </c>
      <c r="C133" s="3" t="s">
        <v>10</v>
      </c>
      <c r="D133" s="3"/>
      <c r="E133" s="3"/>
      <c r="F133" s="6"/>
    </row>
    <row r="134" spans="1:6" ht="15.75" x14ac:dyDescent="0.25">
      <c r="A134" s="12">
        <v>34</v>
      </c>
      <c r="B134" s="9" t="s">
        <v>41</v>
      </c>
      <c r="C134" s="3" t="s">
        <v>10</v>
      </c>
      <c r="D134" s="3"/>
      <c r="E134" s="3"/>
      <c r="F134" s="6"/>
    </row>
    <row r="135" spans="1:6" ht="31.5" x14ac:dyDescent="0.25">
      <c r="A135" s="12">
        <v>35</v>
      </c>
      <c r="B135" s="9" t="s">
        <v>42</v>
      </c>
      <c r="C135" s="3" t="s">
        <v>10</v>
      </c>
      <c r="D135" s="3"/>
      <c r="E135" s="3"/>
      <c r="F135" s="6"/>
    </row>
    <row r="136" spans="1:6" ht="31.5" x14ac:dyDescent="0.25">
      <c r="A136" s="12">
        <v>36</v>
      </c>
      <c r="B136" s="9" t="s">
        <v>43</v>
      </c>
      <c r="C136" s="3" t="s">
        <v>10</v>
      </c>
      <c r="D136" s="3"/>
      <c r="E136" s="3"/>
      <c r="F136" s="6"/>
    </row>
    <row r="137" spans="1:6" ht="31.5" x14ac:dyDescent="0.25">
      <c r="A137" s="12">
        <v>37</v>
      </c>
      <c r="B137" s="9" t="s">
        <v>44</v>
      </c>
      <c r="C137" s="3" t="s">
        <v>10</v>
      </c>
      <c r="D137" s="3"/>
      <c r="E137" s="3"/>
      <c r="F137" s="6"/>
    </row>
    <row r="138" spans="1:6" ht="47.25" x14ac:dyDescent="0.25">
      <c r="A138" s="12">
        <v>38</v>
      </c>
      <c r="B138" s="9" t="s">
        <v>45</v>
      </c>
      <c r="C138" s="3" t="s">
        <v>10</v>
      </c>
      <c r="D138" s="3"/>
      <c r="E138" s="3"/>
      <c r="F138" s="6"/>
    </row>
    <row r="139" spans="1:6" ht="15.75" x14ac:dyDescent="0.25">
      <c r="A139" s="12">
        <v>39</v>
      </c>
      <c r="B139" s="9" t="s">
        <v>28</v>
      </c>
      <c r="C139" s="3" t="s">
        <v>46</v>
      </c>
      <c r="D139" s="3"/>
      <c r="E139" s="3"/>
      <c r="F139" s="6"/>
    </row>
    <row r="140" spans="1:6" ht="15.75" x14ac:dyDescent="0.25">
      <c r="A140" s="12">
        <v>40</v>
      </c>
      <c r="B140" s="9" t="s">
        <v>29</v>
      </c>
      <c r="C140" s="3" t="s">
        <v>46</v>
      </c>
      <c r="D140" s="3"/>
      <c r="E140" s="3"/>
      <c r="F140" s="6"/>
    </row>
    <row r="141" spans="1:6" ht="31.5" x14ac:dyDescent="0.25">
      <c r="A141" s="12">
        <v>41</v>
      </c>
      <c r="B141" s="9" t="s">
        <v>30</v>
      </c>
      <c r="C141" s="3" t="s">
        <v>46</v>
      </c>
      <c r="D141" s="3"/>
      <c r="E141" s="3"/>
      <c r="F141" s="15"/>
    </row>
    <row r="142" spans="1:6" ht="15.75" x14ac:dyDescent="0.25">
      <c r="A142" s="12">
        <v>42</v>
      </c>
      <c r="B142" s="9" t="s">
        <v>31</v>
      </c>
      <c r="C142" s="3" t="s">
        <v>10</v>
      </c>
      <c r="D142" s="3"/>
      <c r="E142" s="3"/>
      <c r="F142" s="10"/>
    </row>
    <row r="143" spans="1:6" ht="15.75" x14ac:dyDescent="0.25">
      <c r="A143" s="51" t="s">
        <v>53</v>
      </c>
      <c r="B143" s="51"/>
      <c r="C143" s="51"/>
      <c r="D143" s="51"/>
      <c r="E143" s="51"/>
      <c r="F143" s="51"/>
    </row>
    <row r="144" spans="1:6" ht="31.5" x14ac:dyDescent="0.25">
      <c r="A144" s="3" t="s">
        <v>85</v>
      </c>
      <c r="B144" s="3" t="s">
        <v>54</v>
      </c>
      <c r="C144" s="3" t="s">
        <v>46</v>
      </c>
      <c r="D144" s="3"/>
      <c r="E144" s="3"/>
      <c r="F144" s="3"/>
    </row>
    <row r="145" spans="1:6" ht="15.75" x14ac:dyDescent="0.25">
      <c r="A145" s="3" t="s">
        <v>86</v>
      </c>
      <c r="B145" s="3" t="s">
        <v>55</v>
      </c>
      <c r="C145" s="3" t="s">
        <v>46</v>
      </c>
      <c r="D145" s="3"/>
      <c r="E145" s="3"/>
      <c r="F145" s="3"/>
    </row>
    <row r="146" spans="1:6" ht="47.25" x14ac:dyDescent="0.25">
      <c r="A146" s="3" t="s">
        <v>87</v>
      </c>
      <c r="B146" s="3" t="s">
        <v>56</v>
      </c>
      <c r="C146" s="3" t="s">
        <v>10</v>
      </c>
      <c r="D146" s="3"/>
      <c r="E146" s="3"/>
      <c r="F146" s="3"/>
    </row>
  </sheetData>
  <mergeCells count="26"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opLeftCell="A54" workbookViewId="0">
      <selection activeCell="F55" sqref="F55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5" width="13.5703125" hidden="1" customWidth="1"/>
    <col min="6" max="6" width="15.7109375" customWidth="1"/>
  </cols>
  <sheetData>
    <row r="1" spans="1:7" x14ac:dyDescent="0.25">
      <c r="A1" s="51" t="s">
        <v>132</v>
      </c>
      <c r="B1" s="51"/>
      <c r="C1" s="51"/>
      <c r="D1" s="51"/>
      <c r="E1" s="51"/>
      <c r="F1" s="51"/>
      <c r="G1" s="45">
        <v>393.7</v>
      </c>
    </row>
    <row r="2" spans="1:7" x14ac:dyDescent="0.25">
      <c r="A2" s="58"/>
      <c r="B2" s="59"/>
      <c r="C2" s="59"/>
      <c r="D2" s="59"/>
      <c r="E2" s="59"/>
      <c r="F2" s="60"/>
    </row>
    <row r="3" spans="1:7" x14ac:dyDescent="0.25">
      <c r="A3" s="58"/>
      <c r="B3" s="59"/>
      <c r="C3" s="59"/>
      <c r="D3" s="59"/>
      <c r="E3" s="59"/>
      <c r="F3" s="60"/>
    </row>
    <row r="4" spans="1:7" x14ac:dyDescent="0.25">
      <c r="A4" s="58"/>
      <c r="B4" s="59"/>
      <c r="C4" s="59"/>
      <c r="D4" s="59"/>
      <c r="E4" s="59"/>
      <c r="F4" s="60"/>
    </row>
    <row r="5" spans="1:7" x14ac:dyDescent="0.25">
      <c r="A5" s="61"/>
      <c r="B5" s="62"/>
      <c r="C5" s="62"/>
      <c r="D5" s="62"/>
      <c r="E5" s="62"/>
      <c r="F5" s="63"/>
    </row>
    <row r="6" spans="1:7" ht="31.5" x14ac:dyDescent="0.25">
      <c r="A6" s="1" t="s">
        <v>0</v>
      </c>
      <c r="B6" s="49" t="s">
        <v>1</v>
      </c>
      <c r="C6" s="49" t="s">
        <v>2</v>
      </c>
      <c r="D6" s="49"/>
      <c r="E6" s="49"/>
      <c r="F6" s="1" t="s">
        <v>3</v>
      </c>
    </row>
    <row r="7" spans="1:7" ht="15.75" x14ac:dyDescent="0.25">
      <c r="A7" s="2" t="s">
        <v>57</v>
      </c>
      <c r="B7" s="3" t="s">
        <v>4</v>
      </c>
      <c r="C7" s="3" t="s">
        <v>5</v>
      </c>
      <c r="D7" s="3">
        <v>4</v>
      </c>
      <c r="E7" s="3"/>
      <c r="F7" s="4">
        <v>45316</v>
      </c>
    </row>
    <row r="8" spans="1:7" ht="15.75" x14ac:dyDescent="0.25">
      <c r="A8" s="2" t="s">
        <v>58</v>
      </c>
      <c r="B8" s="3" t="s">
        <v>6</v>
      </c>
      <c r="C8" s="3" t="s">
        <v>5</v>
      </c>
      <c r="D8" s="3"/>
      <c r="E8" s="3"/>
      <c r="F8" s="4">
        <v>44927</v>
      </c>
    </row>
    <row r="9" spans="1:7" ht="15.75" x14ac:dyDescent="0.25">
      <c r="A9" s="2" t="s">
        <v>59</v>
      </c>
      <c r="B9" s="3" t="s">
        <v>7</v>
      </c>
      <c r="C9" s="3" t="s">
        <v>5</v>
      </c>
      <c r="D9" s="3"/>
      <c r="E9" s="3"/>
      <c r="F9" s="4">
        <v>45291</v>
      </c>
    </row>
    <row r="10" spans="1:7" ht="31.5" x14ac:dyDescent="0.25">
      <c r="A10" s="1" t="s">
        <v>0</v>
      </c>
      <c r="B10" s="49" t="s">
        <v>1</v>
      </c>
      <c r="C10" s="49" t="s">
        <v>2</v>
      </c>
      <c r="D10" s="49"/>
      <c r="E10" s="49"/>
      <c r="F10" s="1" t="s">
        <v>3</v>
      </c>
    </row>
    <row r="11" spans="1:7" ht="15.75" customHeight="1" x14ac:dyDescent="0.25">
      <c r="A11" s="64" t="s">
        <v>8</v>
      </c>
      <c r="B11" s="64"/>
      <c r="C11" s="64"/>
      <c r="D11" s="64"/>
      <c r="E11" s="64"/>
      <c r="F11" s="64"/>
    </row>
    <row r="12" spans="1:7" ht="31.5" x14ac:dyDescent="0.25">
      <c r="A12" s="5" t="s">
        <v>60</v>
      </c>
      <c r="B12" s="3" t="s">
        <v>9</v>
      </c>
      <c r="C12" s="5" t="s">
        <v>10</v>
      </c>
      <c r="D12" s="5"/>
      <c r="E12" s="5"/>
      <c r="F12" s="2"/>
    </row>
    <row r="13" spans="1:7" ht="31.5" x14ac:dyDescent="0.25">
      <c r="A13" s="5" t="s">
        <v>61</v>
      </c>
      <c r="B13" s="3" t="s">
        <v>11</v>
      </c>
      <c r="C13" s="5" t="s">
        <v>10</v>
      </c>
      <c r="D13" s="5"/>
      <c r="E13" s="5"/>
      <c r="F13" s="5">
        <v>0</v>
      </c>
    </row>
    <row r="14" spans="1:7" ht="31.5" x14ac:dyDescent="0.25">
      <c r="A14" s="5" t="s">
        <v>62</v>
      </c>
      <c r="B14" s="3" t="s">
        <v>12</v>
      </c>
      <c r="C14" s="5" t="s">
        <v>10</v>
      </c>
      <c r="D14" s="5"/>
      <c r="E14" s="5"/>
      <c r="F14" s="5">
        <v>30723.42</v>
      </c>
    </row>
    <row r="15" spans="1:7" ht="47.25" x14ac:dyDescent="0.25">
      <c r="A15" s="5" t="s">
        <v>63</v>
      </c>
      <c r="B15" s="3" t="s">
        <v>13</v>
      </c>
      <c r="C15" s="5" t="s">
        <v>10</v>
      </c>
      <c r="D15" s="5"/>
      <c r="E15" s="5"/>
      <c r="F15" s="37">
        <f>SUM(F55)</f>
        <v>84897.467999999993</v>
      </c>
    </row>
    <row r="16" spans="1:7" ht="31.5" x14ac:dyDescent="0.25">
      <c r="A16" s="5" t="s">
        <v>64</v>
      </c>
      <c r="B16" s="3" t="s">
        <v>14</v>
      </c>
      <c r="C16" s="5" t="s">
        <v>10</v>
      </c>
      <c r="D16" s="5"/>
      <c r="E16" s="5"/>
      <c r="F16" s="38">
        <f>SUM(F14+F15-F25)</f>
        <v>68878.067999999999</v>
      </c>
    </row>
    <row r="17" spans="1:6" ht="31.5" x14ac:dyDescent="0.25">
      <c r="A17" s="5" t="s">
        <v>65</v>
      </c>
      <c r="B17" s="3" t="s">
        <v>15</v>
      </c>
      <c r="C17" s="5" t="s">
        <v>10</v>
      </c>
      <c r="D17" s="5"/>
      <c r="E17" s="5"/>
      <c r="F17" s="38">
        <f>SUM(F16)</f>
        <v>68878.067999999999</v>
      </c>
    </row>
    <row r="18" spans="1:6" ht="31.5" x14ac:dyDescent="0.25">
      <c r="A18" s="5" t="s">
        <v>66</v>
      </c>
      <c r="B18" s="3" t="s">
        <v>16</v>
      </c>
      <c r="C18" s="5" t="s">
        <v>10</v>
      </c>
      <c r="D18" s="5"/>
      <c r="E18" s="5"/>
      <c r="F18" s="2"/>
    </row>
    <row r="19" spans="1:6" ht="15.75" x14ac:dyDescent="0.25">
      <c r="A19" s="5" t="s">
        <v>67</v>
      </c>
      <c r="B19" s="3" t="s">
        <v>17</v>
      </c>
      <c r="C19" s="5" t="s">
        <v>10</v>
      </c>
      <c r="D19" s="5"/>
      <c r="E19" s="5"/>
      <c r="F19" s="2"/>
    </row>
    <row r="20" spans="1:6" ht="31.5" x14ac:dyDescent="0.25">
      <c r="A20" s="5" t="s">
        <v>68</v>
      </c>
      <c r="B20" s="3" t="s">
        <v>18</v>
      </c>
      <c r="C20" s="5" t="s">
        <v>10</v>
      </c>
      <c r="D20" s="5"/>
      <c r="E20" s="5"/>
      <c r="F20" s="5"/>
    </row>
    <row r="21" spans="1:6" ht="15.75" x14ac:dyDescent="0.25">
      <c r="A21" s="5" t="s">
        <v>69</v>
      </c>
      <c r="B21" s="3" t="s">
        <v>19</v>
      </c>
      <c r="C21" s="5" t="s">
        <v>10</v>
      </c>
      <c r="D21" s="5"/>
      <c r="E21" s="5"/>
      <c r="F21" s="2"/>
    </row>
    <row r="22" spans="1:6" ht="31.5" x14ac:dyDescent="0.25">
      <c r="A22" s="5" t="s">
        <v>70</v>
      </c>
      <c r="B22" s="3" t="s">
        <v>20</v>
      </c>
      <c r="C22" s="5" t="s">
        <v>10</v>
      </c>
      <c r="D22" s="5"/>
      <c r="E22" s="5"/>
      <c r="F22" s="5">
        <f>F13+F16</f>
        <v>68878.067999999999</v>
      </c>
    </row>
    <row r="23" spans="1:6" ht="31.5" x14ac:dyDescent="0.25">
      <c r="A23" s="5" t="s">
        <v>71</v>
      </c>
      <c r="B23" s="3" t="s">
        <v>21</v>
      </c>
      <c r="C23" s="5" t="s">
        <v>10</v>
      </c>
      <c r="D23" s="8"/>
      <c r="E23" s="8"/>
      <c r="F23" s="7"/>
    </row>
    <row r="24" spans="1:6" ht="31.5" x14ac:dyDescent="0.25">
      <c r="A24" s="5" t="s">
        <v>72</v>
      </c>
      <c r="B24" s="3" t="s">
        <v>22</v>
      </c>
      <c r="C24" s="5" t="s">
        <v>10</v>
      </c>
      <c r="D24" s="8"/>
      <c r="E24" s="8"/>
      <c r="F24" s="50">
        <f>F22-F55-F14</f>
        <v>-46742.819999999992</v>
      </c>
    </row>
    <row r="25" spans="1:6" ht="31.5" x14ac:dyDescent="0.25">
      <c r="A25" s="5" t="s">
        <v>73</v>
      </c>
      <c r="B25" s="3" t="s">
        <v>23</v>
      </c>
      <c r="C25" s="5" t="s">
        <v>10</v>
      </c>
      <c r="D25" s="5"/>
      <c r="E25" s="5"/>
      <c r="F25" s="37">
        <v>46742.82</v>
      </c>
    </row>
    <row r="26" spans="1:6" ht="15.75" x14ac:dyDescent="0.25">
      <c r="A26" s="51" t="s">
        <v>124</v>
      </c>
      <c r="B26" s="51"/>
      <c r="C26" s="51"/>
      <c r="D26" s="51"/>
      <c r="E26" s="51"/>
      <c r="F26" s="51"/>
    </row>
    <row r="27" spans="1:6" ht="51.75" x14ac:dyDescent="0.25">
      <c r="A27" s="5" t="s">
        <v>74</v>
      </c>
      <c r="B27" s="32" t="s">
        <v>24</v>
      </c>
      <c r="C27" s="33" t="s">
        <v>2</v>
      </c>
      <c r="D27" s="33"/>
      <c r="E27" s="33"/>
      <c r="F27" s="33" t="s">
        <v>25</v>
      </c>
    </row>
    <row r="28" spans="1:6" ht="37.5" x14ac:dyDescent="0.3">
      <c r="A28" s="2"/>
      <c r="B28" s="16" t="s">
        <v>88</v>
      </c>
      <c r="C28" s="1" t="s">
        <v>10</v>
      </c>
      <c r="D28" s="27">
        <f>SUM(D29:D30)</f>
        <v>4.8000000000000007</v>
      </c>
      <c r="E28" s="34">
        <f>SUM(G1)</f>
        <v>393.7</v>
      </c>
      <c r="F28" s="35">
        <f>SUM(E28*D28*12)</f>
        <v>22677.120000000003</v>
      </c>
    </row>
    <row r="29" spans="1:6" ht="18.75" x14ac:dyDescent="0.3">
      <c r="A29" s="2"/>
      <c r="B29" s="17" t="s">
        <v>89</v>
      </c>
      <c r="C29" s="5" t="s">
        <v>10</v>
      </c>
      <c r="D29" s="28">
        <v>3.18</v>
      </c>
      <c r="E29" s="34">
        <f>SUM(E28)</f>
        <v>393.7</v>
      </c>
      <c r="F29" s="35">
        <f t="shared" ref="F29:F54" si="0">SUM(E29*D29*12)</f>
        <v>15023.592000000001</v>
      </c>
    </row>
    <row r="30" spans="1:6" ht="18.75" x14ac:dyDescent="0.3">
      <c r="A30" s="2"/>
      <c r="B30" s="17" t="s">
        <v>90</v>
      </c>
      <c r="C30" s="5" t="s">
        <v>10</v>
      </c>
      <c r="D30" s="28">
        <v>1.62</v>
      </c>
      <c r="E30" s="34">
        <f t="shared" ref="E30:E54" si="1">SUM(E29)</f>
        <v>393.7</v>
      </c>
      <c r="F30" s="35">
        <f t="shared" si="0"/>
        <v>7653.5280000000002</v>
      </c>
    </row>
    <row r="31" spans="1:6" ht="37.5" x14ac:dyDescent="0.3">
      <c r="A31" s="2"/>
      <c r="B31" s="18" t="s">
        <v>91</v>
      </c>
      <c r="C31" s="5" t="s">
        <v>10</v>
      </c>
      <c r="D31" s="27"/>
      <c r="E31" s="34">
        <f t="shared" si="1"/>
        <v>393.7</v>
      </c>
      <c r="F31" s="35">
        <f t="shared" si="0"/>
        <v>0</v>
      </c>
    </row>
    <row r="32" spans="1:6" ht="18.75" x14ac:dyDescent="0.3">
      <c r="A32" s="19" t="s">
        <v>92</v>
      </c>
      <c r="B32" s="20" t="s">
        <v>93</v>
      </c>
      <c r="C32" s="5" t="s">
        <v>10</v>
      </c>
      <c r="D32" s="29">
        <f t="shared" ref="D32" si="2">SUM(D33:D37)</f>
        <v>0.43</v>
      </c>
      <c r="E32" s="34">
        <f t="shared" si="1"/>
        <v>393.7</v>
      </c>
      <c r="F32" s="35">
        <f t="shared" si="0"/>
        <v>2031.492</v>
      </c>
    </row>
    <row r="33" spans="1:6" ht="18.75" x14ac:dyDescent="0.3">
      <c r="A33" s="21"/>
      <c r="B33" s="17" t="s">
        <v>94</v>
      </c>
      <c r="C33" s="5" t="s">
        <v>10</v>
      </c>
      <c r="D33" s="28">
        <v>0.14000000000000001</v>
      </c>
      <c r="E33" s="34">
        <f t="shared" si="1"/>
        <v>393.7</v>
      </c>
      <c r="F33" s="35">
        <f t="shared" si="0"/>
        <v>661.41600000000005</v>
      </c>
    </row>
    <row r="34" spans="1:6" ht="18.75" x14ac:dyDescent="0.3">
      <c r="A34" s="21"/>
      <c r="B34" s="17" t="s">
        <v>95</v>
      </c>
      <c r="C34" s="5" t="s">
        <v>10</v>
      </c>
      <c r="D34" s="28">
        <v>0.28999999999999998</v>
      </c>
      <c r="E34" s="34">
        <f t="shared" si="1"/>
        <v>393.7</v>
      </c>
      <c r="F34" s="35">
        <f t="shared" si="0"/>
        <v>1370.0759999999998</v>
      </c>
    </row>
    <row r="35" spans="1:6" ht="18.75" x14ac:dyDescent="0.3">
      <c r="A35" s="21"/>
      <c r="B35" s="17" t="s">
        <v>96</v>
      </c>
      <c r="C35" s="1" t="s">
        <v>10</v>
      </c>
      <c r="D35" s="30">
        <v>0</v>
      </c>
      <c r="E35" s="34">
        <f t="shared" si="1"/>
        <v>393.7</v>
      </c>
      <c r="F35" s="35">
        <f t="shared" si="0"/>
        <v>0</v>
      </c>
    </row>
    <row r="36" spans="1:6" ht="18.75" x14ac:dyDescent="0.3">
      <c r="A36" s="21"/>
      <c r="B36" s="17" t="s">
        <v>97</v>
      </c>
      <c r="C36" s="5" t="s">
        <v>10</v>
      </c>
      <c r="D36" s="30"/>
      <c r="E36" s="34">
        <f t="shared" si="1"/>
        <v>393.7</v>
      </c>
      <c r="F36" s="35">
        <f t="shared" si="0"/>
        <v>0</v>
      </c>
    </row>
    <row r="37" spans="1:6" ht="18.75" x14ac:dyDescent="0.3">
      <c r="A37" s="21"/>
      <c r="B37" s="17" t="s">
        <v>98</v>
      </c>
      <c r="C37" s="5" t="s">
        <v>10</v>
      </c>
      <c r="D37" s="30">
        <v>0</v>
      </c>
      <c r="E37" s="34">
        <f t="shared" si="1"/>
        <v>393.7</v>
      </c>
      <c r="F37" s="35">
        <f t="shared" si="0"/>
        <v>0</v>
      </c>
    </row>
    <row r="38" spans="1:6" ht="18.75" x14ac:dyDescent="0.3">
      <c r="A38" s="19" t="s">
        <v>99</v>
      </c>
      <c r="B38" s="20" t="s">
        <v>100</v>
      </c>
      <c r="C38" s="5" t="s">
        <v>10</v>
      </c>
      <c r="D38" s="31">
        <f>SUM(D39:D43)</f>
        <v>1.4000000000000001</v>
      </c>
      <c r="E38" s="34">
        <f t="shared" si="1"/>
        <v>393.7</v>
      </c>
      <c r="F38" s="35">
        <f t="shared" si="0"/>
        <v>6614.1600000000008</v>
      </c>
    </row>
    <row r="39" spans="1:6" ht="18.75" x14ac:dyDescent="0.3">
      <c r="A39" s="21"/>
      <c r="B39" s="17" t="s">
        <v>101</v>
      </c>
      <c r="C39" s="5" t="s">
        <v>10</v>
      </c>
      <c r="D39" s="30">
        <v>0.93</v>
      </c>
      <c r="E39" s="34">
        <f t="shared" si="1"/>
        <v>393.7</v>
      </c>
      <c r="F39" s="35">
        <f t="shared" si="0"/>
        <v>4393.692</v>
      </c>
    </row>
    <row r="40" spans="1:6" ht="18.75" x14ac:dyDescent="0.3">
      <c r="A40" s="21"/>
      <c r="B40" s="17" t="s">
        <v>102</v>
      </c>
      <c r="C40" s="5" t="s">
        <v>10</v>
      </c>
      <c r="D40" s="30">
        <v>0.2</v>
      </c>
      <c r="E40" s="34">
        <f t="shared" si="1"/>
        <v>393.7</v>
      </c>
      <c r="F40" s="35">
        <f t="shared" si="0"/>
        <v>944.88000000000011</v>
      </c>
    </row>
    <row r="41" spans="1:6" ht="18.75" x14ac:dyDescent="0.3">
      <c r="A41" s="21"/>
      <c r="B41" s="17" t="s">
        <v>103</v>
      </c>
      <c r="C41" s="5" t="s">
        <v>10</v>
      </c>
      <c r="D41" s="30">
        <v>0</v>
      </c>
      <c r="E41" s="34">
        <f t="shared" si="1"/>
        <v>393.7</v>
      </c>
      <c r="F41" s="35">
        <f t="shared" si="0"/>
        <v>0</v>
      </c>
    </row>
    <row r="42" spans="1:6" ht="18.75" x14ac:dyDescent="0.3">
      <c r="A42" s="21"/>
      <c r="B42" s="17" t="s">
        <v>104</v>
      </c>
      <c r="C42" s="5" t="s">
        <v>10</v>
      </c>
      <c r="D42" s="30">
        <v>0.2</v>
      </c>
      <c r="E42" s="34">
        <f t="shared" si="1"/>
        <v>393.7</v>
      </c>
      <c r="F42" s="35">
        <f t="shared" si="0"/>
        <v>944.88000000000011</v>
      </c>
    </row>
    <row r="43" spans="1:6" ht="18.75" x14ac:dyDescent="0.3">
      <c r="A43" s="21"/>
      <c r="B43" s="17" t="s">
        <v>105</v>
      </c>
      <c r="C43" s="5" t="s">
        <v>10</v>
      </c>
      <c r="D43" s="30">
        <v>7.0000000000000007E-2</v>
      </c>
      <c r="E43" s="34">
        <f t="shared" si="1"/>
        <v>393.7</v>
      </c>
      <c r="F43" s="35">
        <f t="shared" si="0"/>
        <v>330.70800000000003</v>
      </c>
    </row>
    <row r="44" spans="1:6" ht="18.75" x14ac:dyDescent="0.3">
      <c r="A44" s="19" t="s">
        <v>106</v>
      </c>
      <c r="B44" s="20" t="s">
        <v>107</v>
      </c>
      <c r="C44" s="5" t="s">
        <v>10</v>
      </c>
      <c r="D44" s="31">
        <v>2.94</v>
      </c>
      <c r="E44" s="34">
        <f t="shared" si="1"/>
        <v>393.7</v>
      </c>
      <c r="F44" s="35">
        <f t="shared" si="0"/>
        <v>13889.735999999997</v>
      </c>
    </row>
    <row r="45" spans="1:6" ht="18.75" x14ac:dyDescent="0.3">
      <c r="A45" s="19" t="s">
        <v>108</v>
      </c>
      <c r="B45" s="20" t="s">
        <v>109</v>
      </c>
      <c r="C45" s="5" t="s">
        <v>10</v>
      </c>
      <c r="D45" s="31">
        <f>SUM(D46:D48)</f>
        <v>3.67</v>
      </c>
      <c r="E45" s="34">
        <f t="shared" si="1"/>
        <v>393.7</v>
      </c>
      <c r="F45" s="35">
        <f t="shared" si="0"/>
        <v>17338.547999999999</v>
      </c>
    </row>
    <row r="46" spans="1:6" ht="18.75" x14ac:dyDescent="0.3">
      <c r="A46" s="21"/>
      <c r="B46" s="17" t="s">
        <v>110</v>
      </c>
      <c r="C46" s="1" t="s">
        <v>10</v>
      </c>
      <c r="D46" s="30">
        <v>2.37</v>
      </c>
      <c r="E46" s="34">
        <f t="shared" si="1"/>
        <v>393.7</v>
      </c>
      <c r="F46" s="35">
        <f t="shared" si="0"/>
        <v>11196.828</v>
      </c>
    </row>
    <row r="47" spans="1:6" ht="18.75" x14ac:dyDescent="0.3">
      <c r="A47" s="21"/>
      <c r="B47" s="17" t="s">
        <v>111</v>
      </c>
      <c r="C47" s="5" t="s">
        <v>10</v>
      </c>
      <c r="D47" s="30">
        <v>1</v>
      </c>
      <c r="E47" s="34">
        <f t="shared" si="1"/>
        <v>393.7</v>
      </c>
      <c r="F47" s="35">
        <f t="shared" si="0"/>
        <v>4724.3999999999996</v>
      </c>
    </row>
    <row r="48" spans="1:6" ht="18.75" x14ac:dyDescent="0.3">
      <c r="A48" s="21"/>
      <c r="B48" s="17" t="s">
        <v>112</v>
      </c>
      <c r="C48" s="1" t="s">
        <v>10</v>
      </c>
      <c r="D48" s="30">
        <v>0.3</v>
      </c>
      <c r="E48" s="34">
        <f t="shared" si="1"/>
        <v>393.7</v>
      </c>
      <c r="F48" s="35">
        <f t="shared" si="0"/>
        <v>1417.3199999999997</v>
      </c>
    </row>
    <row r="49" spans="1:6" ht="18.75" x14ac:dyDescent="0.3">
      <c r="A49" s="19" t="s">
        <v>113</v>
      </c>
      <c r="B49" s="20" t="s">
        <v>114</v>
      </c>
      <c r="C49" s="5" t="s">
        <v>10</v>
      </c>
      <c r="D49" s="31">
        <v>1.94</v>
      </c>
      <c r="E49" s="34">
        <f t="shared" si="1"/>
        <v>393.7</v>
      </c>
      <c r="F49" s="35">
        <f t="shared" si="0"/>
        <v>9165.3359999999993</v>
      </c>
    </row>
    <row r="50" spans="1:6" ht="48" x14ac:dyDescent="0.3">
      <c r="A50" s="19" t="s">
        <v>115</v>
      </c>
      <c r="B50" s="22" t="s">
        <v>116</v>
      </c>
      <c r="C50" s="5" t="s">
        <v>10</v>
      </c>
      <c r="D50" s="29">
        <v>0</v>
      </c>
      <c r="E50" s="34">
        <f t="shared" si="1"/>
        <v>393.7</v>
      </c>
      <c r="F50" s="35">
        <f t="shared" si="0"/>
        <v>0</v>
      </c>
    </row>
    <row r="51" spans="1:6" ht="48" x14ac:dyDescent="0.3">
      <c r="A51" s="19" t="s">
        <v>117</v>
      </c>
      <c r="B51" s="22" t="s">
        <v>118</v>
      </c>
      <c r="C51" s="5"/>
      <c r="D51" s="29">
        <v>0.19</v>
      </c>
      <c r="E51" s="34">
        <f t="shared" si="1"/>
        <v>393.7</v>
      </c>
      <c r="F51" s="35">
        <f t="shared" si="0"/>
        <v>897.63599999999997</v>
      </c>
    </row>
    <row r="52" spans="1:6" ht="18.75" x14ac:dyDescent="0.3">
      <c r="A52" s="19" t="s">
        <v>119</v>
      </c>
      <c r="B52" s="20" t="s">
        <v>120</v>
      </c>
      <c r="C52" s="5"/>
      <c r="D52" s="29"/>
      <c r="E52" s="34">
        <f t="shared" si="1"/>
        <v>393.7</v>
      </c>
      <c r="F52" s="35">
        <f t="shared" si="0"/>
        <v>0</v>
      </c>
    </row>
    <row r="53" spans="1:6" ht="48" x14ac:dyDescent="0.3">
      <c r="A53" s="19" t="s">
        <v>121</v>
      </c>
      <c r="B53" s="22" t="s">
        <v>122</v>
      </c>
      <c r="C53" s="5"/>
      <c r="D53" s="29">
        <v>0</v>
      </c>
      <c r="E53" s="34">
        <f t="shared" si="1"/>
        <v>393.7</v>
      </c>
      <c r="F53" s="35">
        <f t="shared" si="0"/>
        <v>0</v>
      </c>
    </row>
    <row r="54" spans="1:6" ht="18.75" x14ac:dyDescent="0.3">
      <c r="A54" s="23"/>
      <c r="B54" s="23" t="s">
        <v>123</v>
      </c>
      <c r="C54" s="5" t="s">
        <v>10</v>
      </c>
      <c r="D54" s="5">
        <v>2.6</v>
      </c>
      <c r="E54" s="34">
        <f t="shared" si="1"/>
        <v>393.7</v>
      </c>
      <c r="F54" s="35">
        <f t="shared" si="0"/>
        <v>12283.44</v>
      </c>
    </row>
    <row r="55" spans="1:6" ht="15.75" x14ac:dyDescent="0.25">
      <c r="A55" s="2"/>
      <c r="B55" s="26" t="s">
        <v>26</v>
      </c>
      <c r="C55" s="1" t="s">
        <v>10</v>
      </c>
      <c r="D55" s="36">
        <f>SUM(D28+D32+D38+D44+D45+D49+D50+D51+D53+D54)</f>
        <v>17.97</v>
      </c>
      <c r="E55" s="36">
        <f t="shared" ref="E55:F55" si="3">SUM(E28+E32+E38+E44+E45+E49+E50+E51+E53+E54)</f>
        <v>3936.9999999999991</v>
      </c>
      <c r="F55" s="36">
        <f t="shared" si="3"/>
        <v>84897.467999999993</v>
      </c>
    </row>
    <row r="56" spans="1:6" ht="15.75" x14ac:dyDescent="0.25">
      <c r="A56" s="65" t="s">
        <v>27</v>
      </c>
      <c r="B56" s="66"/>
      <c r="C56" s="66"/>
      <c r="D56" s="66"/>
      <c r="E56" s="66"/>
      <c r="F56" s="67"/>
    </row>
    <row r="57" spans="1:6" ht="15.75" x14ac:dyDescent="0.25">
      <c r="A57" s="5" t="s">
        <v>75</v>
      </c>
      <c r="B57" s="9" t="s">
        <v>28</v>
      </c>
      <c r="C57" s="5" t="s">
        <v>10</v>
      </c>
      <c r="D57" s="5"/>
      <c r="E57" s="5"/>
      <c r="F57" s="10"/>
    </row>
    <row r="58" spans="1:6" ht="15.75" x14ac:dyDescent="0.25">
      <c r="A58" s="5" t="s">
        <v>76</v>
      </c>
      <c r="B58" s="9" t="s">
        <v>29</v>
      </c>
      <c r="C58" s="5" t="s">
        <v>10</v>
      </c>
      <c r="D58" s="5"/>
      <c r="E58" s="5"/>
      <c r="F58" s="10"/>
    </row>
    <row r="59" spans="1:6" ht="31.5" x14ac:dyDescent="0.25">
      <c r="A59" s="5" t="s">
        <v>77</v>
      </c>
      <c r="B59" s="9" t="s">
        <v>30</v>
      </c>
      <c r="C59" s="5" t="s">
        <v>10</v>
      </c>
      <c r="D59" s="5"/>
      <c r="E59" s="5"/>
      <c r="F59" s="10"/>
    </row>
    <row r="60" spans="1:6" ht="15.75" x14ac:dyDescent="0.25">
      <c r="A60" s="5" t="s">
        <v>78</v>
      </c>
      <c r="B60" s="9" t="s">
        <v>31</v>
      </c>
      <c r="C60" s="5" t="s">
        <v>10</v>
      </c>
      <c r="D60" s="5"/>
      <c r="E60" s="5"/>
      <c r="F60" s="10"/>
    </row>
    <row r="61" spans="1:6" ht="31.5" x14ac:dyDescent="0.25">
      <c r="A61" s="5" t="s">
        <v>79</v>
      </c>
      <c r="B61" s="9" t="s">
        <v>9</v>
      </c>
      <c r="C61" s="5" t="s">
        <v>10</v>
      </c>
      <c r="D61" s="5"/>
      <c r="E61" s="5"/>
      <c r="F61" s="10"/>
    </row>
    <row r="62" spans="1:6" ht="31.5" x14ac:dyDescent="0.25">
      <c r="A62" s="5" t="s">
        <v>80</v>
      </c>
      <c r="B62" s="9" t="s">
        <v>11</v>
      </c>
      <c r="C62" s="5" t="s">
        <v>10</v>
      </c>
      <c r="D62" s="5"/>
      <c r="E62" s="5"/>
      <c r="F62" s="10"/>
    </row>
    <row r="63" spans="1:6" ht="31.5" x14ac:dyDescent="0.25">
      <c r="A63" s="5" t="s">
        <v>81</v>
      </c>
      <c r="B63" s="9" t="s">
        <v>12</v>
      </c>
      <c r="C63" s="5" t="s">
        <v>10</v>
      </c>
      <c r="D63" s="5"/>
      <c r="E63" s="5"/>
      <c r="F63" s="10"/>
    </row>
    <row r="64" spans="1:6" ht="31.5" x14ac:dyDescent="0.25">
      <c r="A64" s="5" t="s">
        <v>82</v>
      </c>
      <c r="B64" s="9" t="s">
        <v>21</v>
      </c>
      <c r="C64" s="5" t="s">
        <v>10</v>
      </c>
      <c r="D64" s="5"/>
      <c r="E64" s="5"/>
      <c r="F64" s="10"/>
    </row>
    <row r="65" spans="1:6" ht="31.5" x14ac:dyDescent="0.25">
      <c r="A65" s="5" t="s">
        <v>83</v>
      </c>
      <c r="B65" s="9" t="s">
        <v>22</v>
      </c>
      <c r="C65" s="5" t="s">
        <v>10</v>
      </c>
      <c r="D65" s="5"/>
      <c r="E65" s="5"/>
      <c r="F65" s="10"/>
    </row>
    <row r="66" spans="1:6" ht="31.5" x14ac:dyDescent="0.25">
      <c r="A66" s="5" t="s">
        <v>84</v>
      </c>
      <c r="B66" s="11" t="s">
        <v>23</v>
      </c>
      <c r="C66" s="5" t="s">
        <v>10</v>
      </c>
      <c r="D66" s="5"/>
      <c r="E66" s="5"/>
      <c r="F66" s="5"/>
    </row>
    <row r="67" spans="1:6" ht="15.75" x14ac:dyDescent="0.25">
      <c r="A67" s="68" t="s">
        <v>32</v>
      </c>
      <c r="B67" s="68"/>
      <c r="C67" s="68"/>
      <c r="D67" s="68"/>
      <c r="E67" s="68"/>
      <c r="F67" s="68"/>
    </row>
    <row r="68" spans="1:6" ht="15.75" x14ac:dyDescent="0.25">
      <c r="A68" s="12">
        <v>29</v>
      </c>
      <c r="B68" s="9" t="s">
        <v>33</v>
      </c>
      <c r="C68" s="13" t="s">
        <v>34</v>
      </c>
      <c r="D68" s="24"/>
      <c r="E68" s="24"/>
      <c r="F68" s="43" t="s">
        <v>35</v>
      </c>
    </row>
    <row r="69" spans="1:6" ht="15.75" x14ac:dyDescent="0.25">
      <c r="A69" s="12">
        <v>30</v>
      </c>
      <c r="B69" s="9" t="s">
        <v>2</v>
      </c>
      <c r="C69" s="13" t="s">
        <v>34</v>
      </c>
      <c r="D69" s="13"/>
      <c r="E69" s="13"/>
      <c r="F69" s="3" t="s">
        <v>36</v>
      </c>
    </row>
    <row r="70" spans="1:6" ht="15.75" x14ac:dyDescent="0.25">
      <c r="A70" s="52">
        <v>31</v>
      </c>
      <c r="B70" s="54" t="s">
        <v>37</v>
      </c>
      <c r="C70" s="56" t="s">
        <v>38</v>
      </c>
      <c r="D70" s="43"/>
      <c r="E70" s="43"/>
      <c r="F70" s="56"/>
    </row>
    <row r="71" spans="1:6" ht="15.75" x14ac:dyDescent="0.25">
      <c r="A71" s="53"/>
      <c r="B71" s="55"/>
      <c r="C71" s="57"/>
      <c r="D71" s="44"/>
      <c r="E71" s="44"/>
      <c r="F71" s="57"/>
    </row>
    <row r="72" spans="1:6" ht="15.75" x14ac:dyDescent="0.25">
      <c r="A72" s="12">
        <v>32</v>
      </c>
      <c r="B72" s="9" t="s">
        <v>39</v>
      </c>
      <c r="C72" s="3" t="s">
        <v>10</v>
      </c>
      <c r="D72" s="3"/>
      <c r="E72" s="3"/>
      <c r="F72" s="6"/>
    </row>
    <row r="73" spans="1:6" ht="15.75" x14ac:dyDescent="0.25">
      <c r="A73" s="12">
        <v>33</v>
      </c>
      <c r="B73" s="9" t="s">
        <v>40</v>
      </c>
      <c r="C73" s="3" t="s">
        <v>10</v>
      </c>
      <c r="D73" s="3"/>
      <c r="E73" s="3"/>
      <c r="F73" s="6"/>
    </row>
    <row r="74" spans="1:6" ht="15.75" x14ac:dyDescent="0.25">
      <c r="A74" s="12">
        <v>34</v>
      </c>
      <c r="B74" s="9" t="s">
        <v>41</v>
      </c>
      <c r="C74" s="3" t="s">
        <v>10</v>
      </c>
      <c r="D74" s="3"/>
      <c r="E74" s="3"/>
      <c r="F74" s="6"/>
    </row>
    <row r="75" spans="1:6" ht="31.5" x14ac:dyDescent="0.25">
      <c r="A75" s="12">
        <v>35</v>
      </c>
      <c r="B75" s="9" t="s">
        <v>42</v>
      </c>
      <c r="C75" s="3" t="s">
        <v>10</v>
      </c>
      <c r="D75" s="3"/>
      <c r="E75" s="3"/>
      <c r="F75" s="6"/>
    </row>
    <row r="76" spans="1:6" ht="31.5" x14ac:dyDescent="0.25">
      <c r="A76" s="12">
        <v>36</v>
      </c>
      <c r="B76" s="9" t="s">
        <v>43</v>
      </c>
      <c r="C76" s="3" t="s">
        <v>10</v>
      </c>
      <c r="D76" s="3"/>
      <c r="E76" s="3"/>
      <c r="F76" s="6"/>
    </row>
    <row r="77" spans="1:6" ht="31.5" x14ac:dyDescent="0.25">
      <c r="A77" s="12">
        <v>37</v>
      </c>
      <c r="B77" s="9" t="s">
        <v>44</v>
      </c>
      <c r="C77" s="3" t="s">
        <v>10</v>
      </c>
      <c r="D77" s="3"/>
      <c r="E77" s="3"/>
      <c r="F77" s="6"/>
    </row>
    <row r="78" spans="1:6" ht="47.25" x14ac:dyDescent="0.25">
      <c r="A78" s="12">
        <v>38</v>
      </c>
      <c r="B78" s="9" t="s">
        <v>45</v>
      </c>
      <c r="C78" s="3" t="s">
        <v>10</v>
      </c>
      <c r="D78" s="3"/>
      <c r="E78" s="3"/>
      <c r="F78" s="6"/>
    </row>
    <row r="79" spans="1:6" ht="15.75" x14ac:dyDescent="0.25">
      <c r="A79" s="12">
        <v>39</v>
      </c>
      <c r="B79" s="9" t="s">
        <v>28</v>
      </c>
      <c r="C79" s="3" t="s">
        <v>46</v>
      </c>
      <c r="D79" s="3"/>
      <c r="E79" s="3"/>
      <c r="F79" s="6"/>
    </row>
    <row r="80" spans="1:6" ht="15.75" x14ac:dyDescent="0.25">
      <c r="A80" s="12">
        <v>40</v>
      </c>
      <c r="B80" s="9" t="s">
        <v>29</v>
      </c>
      <c r="C80" s="3" t="s">
        <v>46</v>
      </c>
      <c r="D80" s="3"/>
      <c r="E80" s="3"/>
      <c r="F80" s="6"/>
    </row>
    <row r="81" spans="1:6" ht="31.5" x14ac:dyDescent="0.25">
      <c r="A81" s="12">
        <v>41</v>
      </c>
      <c r="B81" s="9" t="s">
        <v>30</v>
      </c>
      <c r="C81" s="3" t="s">
        <v>46</v>
      </c>
      <c r="D81" s="3"/>
      <c r="E81" s="3"/>
      <c r="F81" s="15"/>
    </row>
    <row r="82" spans="1:6" ht="15.75" x14ac:dyDescent="0.25">
      <c r="A82" s="12">
        <v>42</v>
      </c>
      <c r="B82" s="9" t="s">
        <v>31</v>
      </c>
      <c r="C82" s="3" t="s">
        <v>10</v>
      </c>
      <c r="D82" s="3"/>
      <c r="E82" s="3"/>
      <c r="F82" s="10"/>
    </row>
    <row r="83" spans="1:6" ht="47.25" x14ac:dyDescent="0.25">
      <c r="A83" s="12">
        <v>29</v>
      </c>
      <c r="B83" s="9" t="s">
        <v>33</v>
      </c>
      <c r="C83" s="13" t="s">
        <v>34</v>
      </c>
      <c r="D83" s="24"/>
      <c r="E83" s="24"/>
      <c r="F83" s="43" t="s">
        <v>47</v>
      </c>
    </row>
    <row r="84" spans="1:6" ht="15.75" x14ac:dyDescent="0.25">
      <c r="A84" s="12">
        <v>30</v>
      </c>
      <c r="B84" s="9" t="s">
        <v>2</v>
      </c>
      <c r="C84" s="13" t="s">
        <v>34</v>
      </c>
      <c r="D84" s="13"/>
      <c r="E84" s="13"/>
      <c r="F84" s="3" t="s">
        <v>48</v>
      </c>
    </row>
    <row r="85" spans="1:6" ht="15.75" x14ac:dyDescent="0.25">
      <c r="A85" s="52">
        <v>31</v>
      </c>
      <c r="B85" s="54" t="s">
        <v>37</v>
      </c>
      <c r="C85" s="56" t="s">
        <v>38</v>
      </c>
      <c r="D85" s="43"/>
      <c r="E85" s="43"/>
      <c r="F85" s="56"/>
    </row>
    <row r="86" spans="1:6" ht="15.75" x14ac:dyDescent="0.25">
      <c r="A86" s="53"/>
      <c r="B86" s="55"/>
      <c r="C86" s="57"/>
      <c r="D86" s="44"/>
      <c r="E86" s="44"/>
      <c r="F86" s="57"/>
    </row>
    <row r="87" spans="1:6" ht="15.75" x14ac:dyDescent="0.25">
      <c r="A87" s="12">
        <v>32</v>
      </c>
      <c r="B87" s="9" t="s">
        <v>39</v>
      </c>
      <c r="C87" s="3" t="s">
        <v>10</v>
      </c>
      <c r="D87" s="3"/>
      <c r="E87" s="3"/>
      <c r="F87" s="6"/>
    </row>
    <row r="88" spans="1:6" ht="15.75" x14ac:dyDescent="0.25">
      <c r="A88" s="12">
        <v>33</v>
      </c>
      <c r="B88" s="9" t="s">
        <v>40</v>
      </c>
      <c r="C88" s="3" t="s">
        <v>10</v>
      </c>
      <c r="D88" s="3"/>
      <c r="E88" s="3"/>
      <c r="F88" s="6"/>
    </row>
    <row r="89" spans="1:6" ht="15.75" x14ac:dyDescent="0.25">
      <c r="A89" s="12">
        <v>34</v>
      </c>
      <c r="B89" s="9" t="s">
        <v>41</v>
      </c>
      <c r="C89" s="3" t="s">
        <v>10</v>
      </c>
      <c r="D89" s="3"/>
      <c r="E89" s="3"/>
      <c r="F89" s="6"/>
    </row>
    <row r="90" spans="1:6" ht="31.5" x14ac:dyDescent="0.25">
      <c r="A90" s="12">
        <v>35</v>
      </c>
      <c r="B90" s="9" t="s">
        <v>42</v>
      </c>
      <c r="C90" s="3" t="s">
        <v>10</v>
      </c>
      <c r="D90" s="3"/>
      <c r="E90" s="3"/>
      <c r="F90" s="6"/>
    </row>
    <row r="91" spans="1:6" ht="31.5" x14ac:dyDescent="0.25">
      <c r="A91" s="12">
        <v>36</v>
      </c>
      <c r="B91" s="9" t="s">
        <v>43</v>
      </c>
      <c r="C91" s="3" t="s">
        <v>10</v>
      </c>
      <c r="D91" s="3"/>
      <c r="E91" s="3"/>
      <c r="F91" s="6"/>
    </row>
    <row r="92" spans="1:6" ht="31.5" x14ac:dyDescent="0.25">
      <c r="A92" s="12">
        <v>37</v>
      </c>
      <c r="B92" s="9" t="s">
        <v>44</v>
      </c>
      <c r="C92" s="3" t="s">
        <v>10</v>
      </c>
      <c r="D92" s="3"/>
      <c r="E92" s="3"/>
      <c r="F92" s="6"/>
    </row>
    <row r="93" spans="1:6" ht="47.25" x14ac:dyDescent="0.25">
      <c r="A93" s="12">
        <v>38</v>
      </c>
      <c r="B93" s="9" t="s">
        <v>45</v>
      </c>
      <c r="C93" s="3" t="s">
        <v>10</v>
      </c>
      <c r="D93" s="3"/>
      <c r="E93" s="3"/>
      <c r="F93" s="6"/>
    </row>
    <row r="94" spans="1:6" ht="15.75" x14ac:dyDescent="0.25">
      <c r="A94" s="12">
        <v>39</v>
      </c>
      <c r="B94" s="9" t="s">
        <v>28</v>
      </c>
      <c r="C94" s="3" t="s">
        <v>46</v>
      </c>
      <c r="D94" s="3"/>
      <c r="E94" s="3"/>
      <c r="F94" s="6"/>
    </row>
    <row r="95" spans="1:6" ht="15.75" x14ac:dyDescent="0.25">
      <c r="A95" s="12">
        <v>40</v>
      </c>
      <c r="B95" s="9" t="s">
        <v>29</v>
      </c>
      <c r="C95" s="3" t="s">
        <v>46</v>
      </c>
      <c r="D95" s="3"/>
      <c r="E95" s="3"/>
      <c r="F95" s="6"/>
    </row>
    <row r="96" spans="1:6" ht="31.5" x14ac:dyDescent="0.25">
      <c r="A96" s="12">
        <v>41</v>
      </c>
      <c r="B96" s="9" t="s">
        <v>30</v>
      </c>
      <c r="C96" s="3" t="s">
        <v>46</v>
      </c>
      <c r="D96" s="3"/>
      <c r="E96" s="3"/>
      <c r="F96" s="15"/>
    </row>
    <row r="97" spans="1:6" ht="15.75" x14ac:dyDescent="0.25">
      <c r="A97" s="12">
        <v>42</v>
      </c>
      <c r="B97" s="9" t="s">
        <v>31</v>
      </c>
      <c r="C97" s="3" t="s">
        <v>10</v>
      </c>
      <c r="D97" s="3"/>
      <c r="E97" s="3"/>
      <c r="F97" s="10"/>
    </row>
    <row r="98" spans="1:6" ht="47.25" x14ac:dyDescent="0.25">
      <c r="A98" s="12">
        <v>29</v>
      </c>
      <c r="B98" s="9" t="s">
        <v>33</v>
      </c>
      <c r="C98" s="13" t="s">
        <v>34</v>
      </c>
      <c r="D98" s="24"/>
      <c r="E98" s="24"/>
      <c r="F98" s="43" t="s">
        <v>49</v>
      </c>
    </row>
    <row r="99" spans="1:6" ht="15.75" x14ac:dyDescent="0.25">
      <c r="A99" s="12">
        <v>30</v>
      </c>
      <c r="B99" s="9" t="s">
        <v>2</v>
      </c>
      <c r="C99" s="13" t="s">
        <v>34</v>
      </c>
      <c r="D99" s="13"/>
      <c r="E99" s="13"/>
      <c r="F99" s="3" t="s">
        <v>48</v>
      </c>
    </row>
    <row r="100" spans="1:6" ht="15.75" x14ac:dyDescent="0.25">
      <c r="A100" s="52">
        <v>31</v>
      </c>
      <c r="B100" s="54" t="s">
        <v>37</v>
      </c>
      <c r="C100" s="56" t="s">
        <v>38</v>
      </c>
      <c r="D100" s="43"/>
      <c r="E100" s="43"/>
      <c r="F100" s="56"/>
    </row>
    <row r="101" spans="1:6" ht="15.75" x14ac:dyDescent="0.25">
      <c r="A101" s="53"/>
      <c r="B101" s="55"/>
      <c r="C101" s="57"/>
      <c r="D101" s="44"/>
      <c r="E101" s="44"/>
      <c r="F101" s="57"/>
    </row>
    <row r="102" spans="1:6" ht="15.75" x14ac:dyDescent="0.25">
      <c r="A102" s="12">
        <v>32</v>
      </c>
      <c r="B102" s="9" t="s">
        <v>39</v>
      </c>
      <c r="C102" s="3" t="s">
        <v>10</v>
      </c>
      <c r="D102" s="3"/>
      <c r="E102" s="3"/>
      <c r="F102" s="6"/>
    </row>
    <row r="103" spans="1:6" ht="15.75" x14ac:dyDescent="0.25">
      <c r="A103" s="12">
        <v>33</v>
      </c>
      <c r="B103" s="9" t="s">
        <v>40</v>
      </c>
      <c r="C103" s="3" t="s">
        <v>10</v>
      </c>
      <c r="D103" s="3"/>
      <c r="E103" s="3"/>
      <c r="F103" s="6"/>
    </row>
    <row r="104" spans="1:6" ht="15.75" x14ac:dyDescent="0.25">
      <c r="A104" s="12">
        <v>34</v>
      </c>
      <c r="B104" s="9" t="s">
        <v>41</v>
      </c>
      <c r="C104" s="3" t="s">
        <v>10</v>
      </c>
      <c r="D104" s="3"/>
      <c r="E104" s="3"/>
      <c r="F104" s="6"/>
    </row>
    <row r="105" spans="1:6" ht="31.5" x14ac:dyDescent="0.25">
      <c r="A105" s="12">
        <v>35</v>
      </c>
      <c r="B105" s="9" t="s">
        <v>42</v>
      </c>
      <c r="C105" s="3" t="s">
        <v>10</v>
      </c>
      <c r="D105" s="3"/>
      <c r="E105" s="3"/>
      <c r="F105" s="6"/>
    </row>
    <row r="106" spans="1:6" ht="31.5" x14ac:dyDescent="0.25">
      <c r="A106" s="12">
        <v>36</v>
      </c>
      <c r="B106" s="9" t="s">
        <v>43</v>
      </c>
      <c r="C106" s="3" t="s">
        <v>10</v>
      </c>
      <c r="D106" s="3"/>
      <c r="E106" s="3"/>
      <c r="F106" s="6"/>
    </row>
    <row r="107" spans="1:6" ht="31.5" x14ac:dyDescent="0.25">
      <c r="A107" s="12">
        <v>37</v>
      </c>
      <c r="B107" s="9" t="s">
        <v>44</v>
      </c>
      <c r="C107" s="3" t="s">
        <v>10</v>
      </c>
      <c r="D107" s="3"/>
      <c r="E107" s="3"/>
      <c r="F107" s="6"/>
    </row>
    <row r="108" spans="1:6" ht="47.25" x14ac:dyDescent="0.25">
      <c r="A108" s="12">
        <v>38</v>
      </c>
      <c r="B108" s="9" t="s">
        <v>45</v>
      </c>
      <c r="C108" s="3" t="s">
        <v>10</v>
      </c>
      <c r="D108" s="3"/>
      <c r="E108" s="3"/>
      <c r="F108" s="6"/>
    </row>
    <row r="109" spans="1:6" ht="15.75" x14ac:dyDescent="0.25">
      <c r="A109" s="12">
        <v>39</v>
      </c>
      <c r="B109" s="9" t="s">
        <v>28</v>
      </c>
      <c r="C109" s="3" t="s">
        <v>46</v>
      </c>
      <c r="D109" s="3"/>
      <c r="E109" s="3"/>
      <c r="F109" s="6"/>
    </row>
    <row r="110" spans="1:6" ht="15.75" x14ac:dyDescent="0.25">
      <c r="A110" s="12">
        <v>40</v>
      </c>
      <c r="B110" s="9" t="s">
        <v>29</v>
      </c>
      <c r="C110" s="3" t="s">
        <v>46</v>
      </c>
      <c r="D110" s="3"/>
      <c r="E110" s="3"/>
      <c r="F110" s="6"/>
    </row>
    <row r="111" spans="1:6" ht="31.5" x14ac:dyDescent="0.25">
      <c r="A111" s="12">
        <v>41</v>
      </c>
      <c r="B111" s="9" t="s">
        <v>30</v>
      </c>
      <c r="C111" s="3" t="s">
        <v>46</v>
      </c>
      <c r="D111" s="3"/>
      <c r="E111" s="3"/>
      <c r="F111" s="15"/>
    </row>
    <row r="112" spans="1:6" ht="15.75" x14ac:dyDescent="0.25">
      <c r="A112" s="12">
        <v>42</v>
      </c>
      <c r="B112" s="9" t="s">
        <v>31</v>
      </c>
      <c r="C112" s="3" t="s">
        <v>10</v>
      </c>
      <c r="D112" s="3"/>
      <c r="E112" s="3"/>
      <c r="F112" s="10"/>
    </row>
    <row r="113" spans="1:6" ht="31.5" x14ac:dyDescent="0.25">
      <c r="A113" s="12">
        <v>29</v>
      </c>
      <c r="B113" s="9" t="s">
        <v>33</v>
      </c>
      <c r="C113" s="13" t="s">
        <v>34</v>
      </c>
      <c r="D113" s="24"/>
      <c r="E113" s="24"/>
      <c r="F113" s="43" t="s">
        <v>50</v>
      </c>
    </row>
    <row r="114" spans="1:6" ht="15.75" x14ac:dyDescent="0.25">
      <c r="A114" s="12">
        <v>30</v>
      </c>
      <c r="B114" s="9" t="s">
        <v>2</v>
      </c>
      <c r="C114" s="13" t="s">
        <v>34</v>
      </c>
      <c r="D114" s="13"/>
      <c r="E114" s="13"/>
      <c r="F114" s="3" t="s">
        <v>48</v>
      </c>
    </row>
    <row r="115" spans="1:6" ht="15.75" x14ac:dyDescent="0.25">
      <c r="A115" s="52">
        <v>31</v>
      </c>
      <c r="B115" s="54" t="s">
        <v>37</v>
      </c>
      <c r="C115" s="56" t="s">
        <v>38</v>
      </c>
      <c r="D115" s="43"/>
      <c r="E115" s="43"/>
      <c r="F115" s="56"/>
    </row>
    <row r="116" spans="1:6" ht="15.75" x14ac:dyDescent="0.25">
      <c r="A116" s="53"/>
      <c r="B116" s="55"/>
      <c r="C116" s="57"/>
      <c r="D116" s="44"/>
      <c r="E116" s="44"/>
      <c r="F116" s="57"/>
    </row>
    <row r="117" spans="1:6" ht="15.75" x14ac:dyDescent="0.25">
      <c r="A117" s="12">
        <v>32</v>
      </c>
      <c r="B117" s="9" t="s">
        <v>39</v>
      </c>
      <c r="C117" s="3" t="s">
        <v>10</v>
      </c>
      <c r="D117" s="3"/>
      <c r="E117" s="3"/>
      <c r="F117" s="6"/>
    </row>
    <row r="118" spans="1:6" ht="15.75" x14ac:dyDescent="0.25">
      <c r="A118" s="12">
        <v>33</v>
      </c>
      <c r="B118" s="9" t="s">
        <v>40</v>
      </c>
      <c r="C118" s="3" t="s">
        <v>10</v>
      </c>
      <c r="D118" s="3"/>
      <c r="E118" s="3"/>
      <c r="F118" s="6"/>
    </row>
    <row r="119" spans="1:6" ht="15.75" x14ac:dyDescent="0.25">
      <c r="A119" s="12">
        <v>34</v>
      </c>
      <c r="B119" s="9" t="s">
        <v>41</v>
      </c>
      <c r="C119" s="3" t="s">
        <v>10</v>
      </c>
      <c r="D119" s="3"/>
      <c r="E119" s="3"/>
      <c r="F119" s="6"/>
    </row>
    <row r="120" spans="1:6" ht="31.5" x14ac:dyDescent="0.25">
      <c r="A120" s="12">
        <v>35</v>
      </c>
      <c r="B120" s="9" t="s">
        <v>42</v>
      </c>
      <c r="C120" s="3" t="s">
        <v>10</v>
      </c>
      <c r="D120" s="3"/>
      <c r="E120" s="3"/>
      <c r="F120" s="6"/>
    </row>
    <row r="121" spans="1:6" ht="31.5" x14ac:dyDescent="0.25">
      <c r="A121" s="12">
        <v>36</v>
      </c>
      <c r="B121" s="9" t="s">
        <v>43</v>
      </c>
      <c r="C121" s="3" t="s">
        <v>10</v>
      </c>
      <c r="D121" s="3"/>
      <c r="E121" s="3"/>
      <c r="F121" s="6"/>
    </row>
    <row r="122" spans="1:6" ht="31.5" x14ac:dyDescent="0.25">
      <c r="A122" s="12">
        <v>37</v>
      </c>
      <c r="B122" s="9" t="s">
        <v>44</v>
      </c>
      <c r="C122" s="3" t="s">
        <v>10</v>
      </c>
      <c r="D122" s="3"/>
      <c r="E122" s="3"/>
      <c r="F122" s="6"/>
    </row>
    <row r="123" spans="1:6" ht="47.25" x14ac:dyDescent="0.25">
      <c r="A123" s="12">
        <v>38</v>
      </c>
      <c r="B123" s="9" t="s">
        <v>45</v>
      </c>
      <c r="C123" s="3" t="s">
        <v>10</v>
      </c>
      <c r="D123" s="3"/>
      <c r="E123" s="3"/>
      <c r="F123" s="6"/>
    </row>
    <row r="124" spans="1:6" ht="15.75" x14ac:dyDescent="0.25">
      <c r="A124" s="12">
        <v>39</v>
      </c>
      <c r="B124" s="9" t="s">
        <v>28</v>
      </c>
      <c r="C124" s="3" t="s">
        <v>46</v>
      </c>
      <c r="D124" s="3"/>
      <c r="E124" s="3"/>
      <c r="F124" s="6"/>
    </row>
    <row r="125" spans="1:6" ht="15.75" x14ac:dyDescent="0.25">
      <c r="A125" s="12">
        <v>40</v>
      </c>
      <c r="B125" s="9" t="s">
        <v>29</v>
      </c>
      <c r="C125" s="3" t="s">
        <v>46</v>
      </c>
      <c r="D125" s="3"/>
      <c r="E125" s="3"/>
      <c r="F125" s="6"/>
    </row>
    <row r="126" spans="1:6" ht="31.5" x14ac:dyDescent="0.25">
      <c r="A126" s="12">
        <v>41</v>
      </c>
      <c r="B126" s="9" t="s">
        <v>30</v>
      </c>
      <c r="C126" s="3" t="s">
        <v>46</v>
      </c>
      <c r="D126" s="3"/>
      <c r="E126" s="3"/>
      <c r="F126" s="15"/>
    </row>
    <row r="127" spans="1:6" ht="15.75" x14ac:dyDescent="0.25">
      <c r="A127" s="12">
        <v>42</v>
      </c>
      <c r="B127" s="9" t="s">
        <v>31</v>
      </c>
      <c r="C127" s="3" t="s">
        <v>10</v>
      </c>
      <c r="D127" s="3"/>
      <c r="E127" s="3"/>
      <c r="F127" s="10"/>
    </row>
    <row r="128" spans="1:6" ht="31.5" x14ac:dyDescent="0.25">
      <c r="A128" s="12">
        <v>29</v>
      </c>
      <c r="B128" s="9" t="s">
        <v>33</v>
      </c>
      <c r="C128" s="13" t="s">
        <v>34</v>
      </c>
      <c r="D128" s="24"/>
      <c r="E128" s="24"/>
      <c r="F128" s="43" t="s">
        <v>51</v>
      </c>
    </row>
    <row r="129" spans="1:6" ht="15.75" x14ac:dyDescent="0.25">
      <c r="A129" s="12">
        <v>30</v>
      </c>
      <c r="B129" s="9" t="s">
        <v>2</v>
      </c>
      <c r="C129" s="13" t="s">
        <v>34</v>
      </c>
      <c r="D129" s="13"/>
      <c r="E129" s="13"/>
      <c r="F129" s="3" t="s">
        <v>52</v>
      </c>
    </row>
    <row r="130" spans="1:6" ht="15.75" x14ac:dyDescent="0.25">
      <c r="A130" s="52">
        <v>31</v>
      </c>
      <c r="B130" s="54" t="s">
        <v>37</v>
      </c>
      <c r="C130" s="56" t="s">
        <v>38</v>
      </c>
      <c r="D130" s="43"/>
      <c r="E130" s="43"/>
      <c r="F130" s="56"/>
    </row>
    <row r="131" spans="1:6" ht="15.75" x14ac:dyDescent="0.25">
      <c r="A131" s="53"/>
      <c r="B131" s="55"/>
      <c r="C131" s="57"/>
      <c r="D131" s="44"/>
      <c r="E131" s="44"/>
      <c r="F131" s="57"/>
    </row>
    <row r="132" spans="1:6" ht="15.75" x14ac:dyDescent="0.25">
      <c r="A132" s="12">
        <v>32</v>
      </c>
      <c r="B132" s="9" t="s">
        <v>39</v>
      </c>
      <c r="C132" s="3" t="s">
        <v>10</v>
      </c>
      <c r="D132" s="3"/>
      <c r="E132" s="3"/>
      <c r="F132" s="6"/>
    </row>
    <row r="133" spans="1:6" ht="15.75" x14ac:dyDescent="0.25">
      <c r="A133" s="12">
        <v>33</v>
      </c>
      <c r="B133" s="9" t="s">
        <v>40</v>
      </c>
      <c r="C133" s="3" t="s">
        <v>10</v>
      </c>
      <c r="D133" s="3"/>
      <c r="E133" s="3"/>
      <c r="F133" s="6"/>
    </row>
    <row r="134" spans="1:6" ht="15.75" x14ac:dyDescent="0.25">
      <c r="A134" s="12">
        <v>34</v>
      </c>
      <c r="B134" s="9" t="s">
        <v>41</v>
      </c>
      <c r="C134" s="3" t="s">
        <v>10</v>
      </c>
      <c r="D134" s="3"/>
      <c r="E134" s="3"/>
      <c r="F134" s="6"/>
    </row>
    <row r="135" spans="1:6" ht="31.5" x14ac:dyDescent="0.25">
      <c r="A135" s="12">
        <v>35</v>
      </c>
      <c r="B135" s="9" t="s">
        <v>42</v>
      </c>
      <c r="C135" s="3" t="s">
        <v>10</v>
      </c>
      <c r="D135" s="3"/>
      <c r="E135" s="3"/>
      <c r="F135" s="6"/>
    </row>
    <row r="136" spans="1:6" ht="31.5" x14ac:dyDescent="0.25">
      <c r="A136" s="12">
        <v>36</v>
      </c>
      <c r="B136" s="9" t="s">
        <v>43</v>
      </c>
      <c r="C136" s="3" t="s">
        <v>10</v>
      </c>
      <c r="D136" s="3"/>
      <c r="E136" s="3"/>
      <c r="F136" s="6"/>
    </row>
    <row r="137" spans="1:6" ht="31.5" x14ac:dyDescent="0.25">
      <c r="A137" s="12">
        <v>37</v>
      </c>
      <c r="B137" s="9" t="s">
        <v>44</v>
      </c>
      <c r="C137" s="3" t="s">
        <v>10</v>
      </c>
      <c r="D137" s="3"/>
      <c r="E137" s="3"/>
      <c r="F137" s="6"/>
    </row>
    <row r="138" spans="1:6" ht="47.25" x14ac:dyDescent="0.25">
      <c r="A138" s="12">
        <v>38</v>
      </c>
      <c r="B138" s="9" t="s">
        <v>45</v>
      </c>
      <c r="C138" s="3" t="s">
        <v>10</v>
      </c>
      <c r="D138" s="3"/>
      <c r="E138" s="3"/>
      <c r="F138" s="6"/>
    </row>
    <row r="139" spans="1:6" ht="15.75" x14ac:dyDescent="0.25">
      <c r="A139" s="12">
        <v>39</v>
      </c>
      <c r="B139" s="9" t="s">
        <v>28</v>
      </c>
      <c r="C139" s="3" t="s">
        <v>46</v>
      </c>
      <c r="D139" s="3"/>
      <c r="E139" s="3"/>
      <c r="F139" s="6"/>
    </row>
    <row r="140" spans="1:6" ht="15.75" x14ac:dyDescent="0.25">
      <c r="A140" s="12">
        <v>40</v>
      </c>
      <c r="B140" s="9" t="s">
        <v>29</v>
      </c>
      <c r="C140" s="3" t="s">
        <v>46</v>
      </c>
      <c r="D140" s="3"/>
      <c r="E140" s="3"/>
      <c r="F140" s="6"/>
    </row>
    <row r="141" spans="1:6" ht="31.5" x14ac:dyDescent="0.25">
      <c r="A141" s="12">
        <v>41</v>
      </c>
      <c r="B141" s="9" t="s">
        <v>30</v>
      </c>
      <c r="C141" s="3" t="s">
        <v>46</v>
      </c>
      <c r="D141" s="3"/>
      <c r="E141" s="3"/>
      <c r="F141" s="15"/>
    </row>
    <row r="142" spans="1:6" ht="15.75" x14ac:dyDescent="0.25">
      <c r="A142" s="12">
        <v>42</v>
      </c>
      <c r="B142" s="9" t="s">
        <v>31</v>
      </c>
      <c r="C142" s="3" t="s">
        <v>10</v>
      </c>
      <c r="D142" s="3"/>
      <c r="E142" s="3"/>
      <c r="F142" s="10"/>
    </row>
    <row r="143" spans="1:6" ht="15.75" x14ac:dyDescent="0.25">
      <c r="A143" s="51" t="s">
        <v>53</v>
      </c>
      <c r="B143" s="51"/>
      <c r="C143" s="51"/>
      <c r="D143" s="51"/>
      <c r="E143" s="51"/>
      <c r="F143" s="51"/>
    </row>
    <row r="144" spans="1:6" ht="31.5" x14ac:dyDescent="0.25">
      <c r="A144" s="3" t="s">
        <v>85</v>
      </c>
      <c r="B144" s="3" t="s">
        <v>54</v>
      </c>
      <c r="C144" s="3" t="s">
        <v>46</v>
      </c>
      <c r="D144" s="3"/>
      <c r="E144" s="3"/>
      <c r="F144" s="3"/>
    </row>
    <row r="145" spans="1:6" ht="15.75" x14ac:dyDescent="0.25">
      <c r="A145" s="3" t="s">
        <v>86</v>
      </c>
      <c r="B145" s="3" t="s">
        <v>55</v>
      </c>
      <c r="C145" s="3" t="s">
        <v>46</v>
      </c>
      <c r="D145" s="3"/>
      <c r="E145" s="3"/>
      <c r="F145" s="3"/>
    </row>
    <row r="146" spans="1:6" ht="47.25" x14ac:dyDescent="0.25">
      <c r="A146" s="3" t="s">
        <v>87</v>
      </c>
      <c r="B146" s="3" t="s">
        <v>56</v>
      </c>
      <c r="C146" s="3" t="s">
        <v>10</v>
      </c>
      <c r="D146" s="3"/>
      <c r="E146" s="3"/>
      <c r="F146" s="3"/>
    </row>
  </sheetData>
  <mergeCells count="26"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opLeftCell="A51" workbookViewId="0">
      <selection activeCell="F55" sqref="F55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5" width="13.5703125" hidden="1" customWidth="1"/>
    <col min="6" max="6" width="15.7109375" customWidth="1"/>
  </cols>
  <sheetData>
    <row r="1" spans="1:7" x14ac:dyDescent="0.25">
      <c r="A1" s="51" t="s">
        <v>133</v>
      </c>
      <c r="B1" s="51"/>
      <c r="C1" s="51"/>
      <c r="D1" s="51"/>
      <c r="E1" s="51"/>
      <c r="F1" s="51"/>
      <c r="G1" s="45">
        <v>397.7</v>
      </c>
    </row>
    <row r="2" spans="1:7" x14ac:dyDescent="0.25">
      <c r="A2" s="58"/>
      <c r="B2" s="59"/>
      <c r="C2" s="59"/>
      <c r="D2" s="59"/>
      <c r="E2" s="59"/>
      <c r="F2" s="60"/>
    </row>
    <row r="3" spans="1:7" x14ac:dyDescent="0.25">
      <c r="A3" s="58"/>
      <c r="B3" s="59"/>
      <c r="C3" s="59"/>
      <c r="D3" s="59"/>
      <c r="E3" s="59"/>
      <c r="F3" s="60"/>
    </row>
    <row r="4" spans="1:7" x14ac:dyDescent="0.25">
      <c r="A4" s="58"/>
      <c r="B4" s="59"/>
      <c r="C4" s="59"/>
      <c r="D4" s="59"/>
      <c r="E4" s="59"/>
      <c r="F4" s="60"/>
    </row>
    <row r="5" spans="1:7" x14ac:dyDescent="0.25">
      <c r="A5" s="61"/>
      <c r="B5" s="62"/>
      <c r="C5" s="62"/>
      <c r="D5" s="62"/>
      <c r="E5" s="62"/>
      <c r="F5" s="63"/>
    </row>
    <row r="6" spans="1:7" ht="31.5" x14ac:dyDescent="0.25">
      <c r="A6" s="1" t="s">
        <v>0</v>
      </c>
      <c r="B6" s="49" t="s">
        <v>1</v>
      </c>
      <c r="C6" s="49" t="s">
        <v>2</v>
      </c>
      <c r="D6" s="49"/>
      <c r="E6" s="49"/>
      <c r="F6" s="1" t="s">
        <v>3</v>
      </c>
    </row>
    <row r="7" spans="1:7" ht="15.75" x14ac:dyDescent="0.25">
      <c r="A7" s="2" t="s">
        <v>57</v>
      </c>
      <c r="B7" s="3" t="s">
        <v>4</v>
      </c>
      <c r="C7" s="3" t="s">
        <v>5</v>
      </c>
      <c r="D7" s="3">
        <v>4</v>
      </c>
      <c r="E7" s="3"/>
      <c r="F7" s="4">
        <v>45316</v>
      </c>
    </row>
    <row r="8" spans="1:7" ht="15.75" x14ac:dyDescent="0.25">
      <c r="A8" s="2" t="s">
        <v>58</v>
      </c>
      <c r="B8" s="3" t="s">
        <v>6</v>
      </c>
      <c r="C8" s="3" t="s">
        <v>5</v>
      </c>
      <c r="D8" s="3"/>
      <c r="E8" s="3"/>
      <c r="F8" s="4">
        <v>44927</v>
      </c>
    </row>
    <row r="9" spans="1:7" ht="15.75" x14ac:dyDescent="0.25">
      <c r="A9" s="2" t="s">
        <v>59</v>
      </c>
      <c r="B9" s="3" t="s">
        <v>7</v>
      </c>
      <c r="C9" s="3" t="s">
        <v>5</v>
      </c>
      <c r="D9" s="3"/>
      <c r="E9" s="3"/>
      <c r="F9" s="4">
        <v>45291</v>
      </c>
    </row>
    <row r="10" spans="1:7" ht="31.5" x14ac:dyDescent="0.25">
      <c r="A10" s="1" t="s">
        <v>0</v>
      </c>
      <c r="B10" s="49" t="s">
        <v>1</v>
      </c>
      <c r="C10" s="49" t="s">
        <v>2</v>
      </c>
      <c r="D10" s="49"/>
      <c r="E10" s="49"/>
      <c r="F10" s="1" t="s">
        <v>3</v>
      </c>
    </row>
    <row r="11" spans="1:7" ht="15.75" customHeight="1" x14ac:dyDescent="0.25">
      <c r="A11" s="64" t="s">
        <v>8</v>
      </c>
      <c r="B11" s="64"/>
      <c r="C11" s="64"/>
      <c r="D11" s="64"/>
      <c r="E11" s="64"/>
      <c r="F11" s="64"/>
    </row>
    <row r="12" spans="1:7" ht="31.5" x14ac:dyDescent="0.25">
      <c r="A12" s="5" t="s">
        <v>60</v>
      </c>
      <c r="B12" s="3" t="s">
        <v>9</v>
      </c>
      <c r="C12" s="5" t="s">
        <v>10</v>
      </c>
      <c r="D12" s="5"/>
      <c r="E12" s="5"/>
      <c r="F12" s="2"/>
    </row>
    <row r="13" spans="1:7" ht="31.5" x14ac:dyDescent="0.25">
      <c r="A13" s="5" t="s">
        <v>61</v>
      </c>
      <c r="B13" s="3" t="s">
        <v>11</v>
      </c>
      <c r="C13" s="5" t="s">
        <v>10</v>
      </c>
      <c r="D13" s="5"/>
      <c r="E13" s="5"/>
      <c r="F13" s="5">
        <v>0</v>
      </c>
    </row>
    <row r="14" spans="1:7" ht="31.5" x14ac:dyDescent="0.25">
      <c r="A14" s="5" t="s">
        <v>62</v>
      </c>
      <c r="B14" s="3" t="s">
        <v>12</v>
      </c>
      <c r="C14" s="5" t="s">
        <v>10</v>
      </c>
      <c r="D14" s="5"/>
      <c r="E14" s="5"/>
      <c r="F14" s="5">
        <v>98858.57</v>
      </c>
    </row>
    <row r="15" spans="1:7" ht="47.25" x14ac:dyDescent="0.25">
      <c r="A15" s="5" t="s">
        <v>63</v>
      </c>
      <c r="B15" s="3" t="s">
        <v>13</v>
      </c>
      <c r="C15" s="5" t="s">
        <v>10</v>
      </c>
      <c r="D15" s="5"/>
      <c r="E15" s="5"/>
      <c r="F15" s="37">
        <f>SUM(F55)</f>
        <v>85760.028000000006</v>
      </c>
    </row>
    <row r="16" spans="1:7" ht="31.5" x14ac:dyDescent="0.25">
      <c r="A16" s="5" t="s">
        <v>64</v>
      </c>
      <c r="B16" s="3" t="s">
        <v>14</v>
      </c>
      <c r="C16" s="5" t="s">
        <v>10</v>
      </c>
      <c r="D16" s="5"/>
      <c r="E16" s="5"/>
      <c r="F16" s="38">
        <f>SUM(F14+F15-F25)</f>
        <v>57568.597999999998</v>
      </c>
    </row>
    <row r="17" spans="1:6" ht="31.5" x14ac:dyDescent="0.25">
      <c r="A17" s="5" t="s">
        <v>65</v>
      </c>
      <c r="B17" s="3" t="s">
        <v>15</v>
      </c>
      <c r="C17" s="5" t="s">
        <v>10</v>
      </c>
      <c r="D17" s="5"/>
      <c r="E17" s="5"/>
      <c r="F17" s="38">
        <f>SUM(F16)</f>
        <v>57568.597999999998</v>
      </c>
    </row>
    <row r="18" spans="1:6" ht="31.5" x14ac:dyDescent="0.25">
      <c r="A18" s="5" t="s">
        <v>66</v>
      </c>
      <c r="B18" s="3" t="s">
        <v>16</v>
      </c>
      <c r="C18" s="5" t="s">
        <v>10</v>
      </c>
      <c r="D18" s="5"/>
      <c r="E18" s="5"/>
      <c r="F18" s="2"/>
    </row>
    <row r="19" spans="1:6" ht="15.75" x14ac:dyDescent="0.25">
      <c r="A19" s="5" t="s">
        <v>67</v>
      </c>
      <c r="B19" s="3" t="s">
        <v>17</v>
      </c>
      <c r="C19" s="5" t="s">
        <v>10</v>
      </c>
      <c r="D19" s="5"/>
      <c r="E19" s="5"/>
      <c r="F19" s="2"/>
    </row>
    <row r="20" spans="1:6" ht="31.5" x14ac:dyDescent="0.25">
      <c r="A20" s="5" t="s">
        <v>68</v>
      </c>
      <c r="B20" s="3" t="s">
        <v>18</v>
      </c>
      <c r="C20" s="5" t="s">
        <v>10</v>
      </c>
      <c r="D20" s="5"/>
      <c r="E20" s="5"/>
      <c r="F20" s="5"/>
    </row>
    <row r="21" spans="1:6" ht="15.75" x14ac:dyDescent="0.25">
      <c r="A21" s="5" t="s">
        <v>69</v>
      </c>
      <c r="B21" s="3" t="s">
        <v>19</v>
      </c>
      <c r="C21" s="5" t="s">
        <v>10</v>
      </c>
      <c r="D21" s="5"/>
      <c r="E21" s="5"/>
      <c r="F21" s="2"/>
    </row>
    <row r="22" spans="1:6" ht="31.5" x14ac:dyDescent="0.25">
      <c r="A22" s="5" t="s">
        <v>70</v>
      </c>
      <c r="B22" s="3" t="s">
        <v>20</v>
      </c>
      <c r="C22" s="5" t="s">
        <v>10</v>
      </c>
      <c r="D22" s="5"/>
      <c r="E22" s="5"/>
      <c r="F22" s="5">
        <f>F13+F16</f>
        <v>57568.597999999998</v>
      </c>
    </row>
    <row r="23" spans="1:6" ht="31.5" x14ac:dyDescent="0.25">
      <c r="A23" s="5" t="s">
        <v>71</v>
      </c>
      <c r="B23" s="3" t="s">
        <v>21</v>
      </c>
      <c r="C23" s="5" t="s">
        <v>10</v>
      </c>
      <c r="D23" s="8"/>
      <c r="E23" s="8"/>
      <c r="F23" s="7"/>
    </row>
    <row r="24" spans="1:6" ht="31.5" x14ac:dyDescent="0.25">
      <c r="A24" s="5" t="s">
        <v>72</v>
      </c>
      <c r="B24" s="3" t="s">
        <v>22</v>
      </c>
      <c r="C24" s="5" t="s">
        <v>10</v>
      </c>
      <c r="D24" s="8"/>
      <c r="E24" s="8"/>
      <c r="F24" s="50">
        <f>F22-F55-F14</f>
        <v>-127050.00000000001</v>
      </c>
    </row>
    <row r="25" spans="1:6" ht="31.5" x14ac:dyDescent="0.25">
      <c r="A25" s="5" t="s">
        <v>73</v>
      </c>
      <c r="B25" s="3" t="s">
        <v>23</v>
      </c>
      <c r="C25" s="5" t="s">
        <v>10</v>
      </c>
      <c r="D25" s="5"/>
      <c r="E25" s="5"/>
      <c r="F25" s="37">
        <v>127050</v>
      </c>
    </row>
    <row r="26" spans="1:6" ht="15.75" x14ac:dyDescent="0.25">
      <c r="A26" s="51" t="s">
        <v>124</v>
      </c>
      <c r="B26" s="51"/>
      <c r="C26" s="51"/>
      <c r="D26" s="51"/>
      <c r="E26" s="51"/>
      <c r="F26" s="51"/>
    </row>
    <row r="27" spans="1:6" ht="51.75" x14ac:dyDescent="0.25">
      <c r="A27" s="5" t="s">
        <v>74</v>
      </c>
      <c r="B27" s="32" t="s">
        <v>24</v>
      </c>
      <c r="C27" s="33" t="s">
        <v>2</v>
      </c>
      <c r="D27" s="33"/>
      <c r="E27" s="33"/>
      <c r="F27" s="33" t="s">
        <v>25</v>
      </c>
    </row>
    <row r="28" spans="1:6" ht="37.5" x14ac:dyDescent="0.3">
      <c r="A28" s="2"/>
      <c r="B28" s="16" t="s">
        <v>88</v>
      </c>
      <c r="C28" s="1" t="s">
        <v>10</v>
      </c>
      <c r="D28" s="27">
        <f>SUM(D29:D30)</f>
        <v>4.8000000000000007</v>
      </c>
      <c r="E28" s="34">
        <f>SUM(G1)</f>
        <v>397.7</v>
      </c>
      <c r="F28" s="35">
        <f>SUM(E28*D28*12)</f>
        <v>22907.520000000004</v>
      </c>
    </row>
    <row r="29" spans="1:6" ht="18.75" x14ac:dyDescent="0.3">
      <c r="A29" s="2"/>
      <c r="B29" s="17" t="s">
        <v>89</v>
      </c>
      <c r="C29" s="5" t="s">
        <v>10</v>
      </c>
      <c r="D29" s="28">
        <v>3.18</v>
      </c>
      <c r="E29" s="34">
        <f>SUM(E28)</f>
        <v>397.7</v>
      </c>
      <c r="F29" s="35">
        <f t="shared" ref="F29:F54" si="0">SUM(E29*D29*12)</f>
        <v>15176.232</v>
      </c>
    </row>
    <row r="30" spans="1:6" ht="18.75" x14ac:dyDescent="0.3">
      <c r="A30" s="2"/>
      <c r="B30" s="17" t="s">
        <v>90</v>
      </c>
      <c r="C30" s="5" t="s">
        <v>10</v>
      </c>
      <c r="D30" s="28">
        <v>1.62</v>
      </c>
      <c r="E30" s="34">
        <f t="shared" ref="E30:E54" si="1">SUM(E29)</f>
        <v>397.7</v>
      </c>
      <c r="F30" s="35">
        <f t="shared" si="0"/>
        <v>7731.2880000000005</v>
      </c>
    </row>
    <row r="31" spans="1:6" ht="37.5" x14ac:dyDescent="0.3">
      <c r="A31" s="2"/>
      <c r="B31" s="18" t="s">
        <v>91</v>
      </c>
      <c r="C31" s="5" t="s">
        <v>10</v>
      </c>
      <c r="D31" s="27"/>
      <c r="E31" s="34">
        <f t="shared" si="1"/>
        <v>397.7</v>
      </c>
      <c r="F31" s="35">
        <f t="shared" si="0"/>
        <v>0</v>
      </c>
    </row>
    <row r="32" spans="1:6" ht="18.75" x14ac:dyDescent="0.3">
      <c r="A32" s="19" t="s">
        <v>92</v>
      </c>
      <c r="B32" s="20" t="s">
        <v>93</v>
      </c>
      <c r="C32" s="5" t="s">
        <v>10</v>
      </c>
      <c r="D32" s="29">
        <f t="shared" ref="D32" si="2">SUM(D33:D37)</f>
        <v>0.43</v>
      </c>
      <c r="E32" s="34">
        <f t="shared" si="1"/>
        <v>397.7</v>
      </c>
      <c r="F32" s="35">
        <f t="shared" si="0"/>
        <v>2052.1320000000001</v>
      </c>
    </row>
    <row r="33" spans="1:6" ht="18.75" x14ac:dyDescent="0.3">
      <c r="A33" s="21"/>
      <c r="B33" s="17" t="s">
        <v>94</v>
      </c>
      <c r="C33" s="5" t="s">
        <v>10</v>
      </c>
      <c r="D33" s="28">
        <v>0.14000000000000001</v>
      </c>
      <c r="E33" s="34">
        <f t="shared" si="1"/>
        <v>397.7</v>
      </c>
      <c r="F33" s="35">
        <f t="shared" si="0"/>
        <v>668.13600000000008</v>
      </c>
    </row>
    <row r="34" spans="1:6" ht="18.75" x14ac:dyDescent="0.3">
      <c r="A34" s="21"/>
      <c r="B34" s="17" t="s">
        <v>95</v>
      </c>
      <c r="C34" s="5" t="s">
        <v>10</v>
      </c>
      <c r="D34" s="28">
        <v>0.28999999999999998</v>
      </c>
      <c r="E34" s="34">
        <f t="shared" si="1"/>
        <v>397.7</v>
      </c>
      <c r="F34" s="35">
        <f t="shared" si="0"/>
        <v>1383.9959999999999</v>
      </c>
    </row>
    <row r="35" spans="1:6" ht="18.75" x14ac:dyDescent="0.3">
      <c r="A35" s="21"/>
      <c r="B35" s="17" t="s">
        <v>96</v>
      </c>
      <c r="C35" s="1" t="s">
        <v>10</v>
      </c>
      <c r="D35" s="30">
        <v>0</v>
      </c>
      <c r="E35" s="34">
        <f t="shared" si="1"/>
        <v>397.7</v>
      </c>
      <c r="F35" s="35">
        <f t="shared" si="0"/>
        <v>0</v>
      </c>
    </row>
    <row r="36" spans="1:6" ht="18.75" x14ac:dyDescent="0.3">
      <c r="A36" s="21"/>
      <c r="B36" s="17" t="s">
        <v>97</v>
      </c>
      <c r="C36" s="5" t="s">
        <v>10</v>
      </c>
      <c r="D36" s="30"/>
      <c r="E36" s="34">
        <f t="shared" si="1"/>
        <v>397.7</v>
      </c>
      <c r="F36" s="35">
        <f t="shared" si="0"/>
        <v>0</v>
      </c>
    </row>
    <row r="37" spans="1:6" ht="18.75" x14ac:dyDescent="0.3">
      <c r="A37" s="21"/>
      <c r="B37" s="17" t="s">
        <v>98</v>
      </c>
      <c r="C37" s="5" t="s">
        <v>10</v>
      </c>
      <c r="D37" s="30">
        <v>0</v>
      </c>
      <c r="E37" s="34">
        <f t="shared" si="1"/>
        <v>397.7</v>
      </c>
      <c r="F37" s="35">
        <f t="shared" si="0"/>
        <v>0</v>
      </c>
    </row>
    <row r="38" spans="1:6" ht="18.75" x14ac:dyDescent="0.3">
      <c r="A38" s="19" t="s">
        <v>99</v>
      </c>
      <c r="B38" s="20" t="s">
        <v>100</v>
      </c>
      <c r="C38" s="5" t="s">
        <v>10</v>
      </c>
      <c r="D38" s="31">
        <f>SUM(D39:D43)</f>
        <v>1.4000000000000001</v>
      </c>
      <c r="E38" s="34">
        <f t="shared" si="1"/>
        <v>397.7</v>
      </c>
      <c r="F38" s="35">
        <f t="shared" si="0"/>
        <v>6681.3600000000006</v>
      </c>
    </row>
    <row r="39" spans="1:6" ht="18.75" x14ac:dyDescent="0.3">
      <c r="A39" s="21"/>
      <c r="B39" s="17" t="s">
        <v>101</v>
      </c>
      <c r="C39" s="5" t="s">
        <v>10</v>
      </c>
      <c r="D39" s="30">
        <v>0.93</v>
      </c>
      <c r="E39" s="34">
        <f t="shared" si="1"/>
        <v>397.7</v>
      </c>
      <c r="F39" s="35">
        <f t="shared" si="0"/>
        <v>4438.3320000000003</v>
      </c>
    </row>
    <row r="40" spans="1:6" ht="18.75" x14ac:dyDescent="0.3">
      <c r="A40" s="21"/>
      <c r="B40" s="17" t="s">
        <v>102</v>
      </c>
      <c r="C40" s="5" t="s">
        <v>10</v>
      </c>
      <c r="D40" s="30">
        <v>0.2</v>
      </c>
      <c r="E40" s="34">
        <f t="shared" si="1"/>
        <v>397.7</v>
      </c>
      <c r="F40" s="35">
        <f t="shared" si="0"/>
        <v>954.48</v>
      </c>
    </row>
    <row r="41" spans="1:6" ht="18.75" x14ac:dyDescent="0.3">
      <c r="A41" s="21"/>
      <c r="B41" s="17" t="s">
        <v>103</v>
      </c>
      <c r="C41" s="5" t="s">
        <v>10</v>
      </c>
      <c r="D41" s="30">
        <v>0</v>
      </c>
      <c r="E41" s="34">
        <f t="shared" si="1"/>
        <v>397.7</v>
      </c>
      <c r="F41" s="35">
        <f t="shared" si="0"/>
        <v>0</v>
      </c>
    </row>
    <row r="42" spans="1:6" ht="18.75" x14ac:dyDescent="0.3">
      <c r="A42" s="21"/>
      <c r="B42" s="17" t="s">
        <v>104</v>
      </c>
      <c r="C42" s="5" t="s">
        <v>10</v>
      </c>
      <c r="D42" s="30">
        <v>0.2</v>
      </c>
      <c r="E42" s="34">
        <f t="shared" si="1"/>
        <v>397.7</v>
      </c>
      <c r="F42" s="35">
        <f t="shared" si="0"/>
        <v>954.48</v>
      </c>
    </row>
    <row r="43" spans="1:6" ht="18.75" x14ac:dyDescent="0.3">
      <c r="A43" s="21"/>
      <c r="B43" s="17" t="s">
        <v>105</v>
      </c>
      <c r="C43" s="5" t="s">
        <v>10</v>
      </c>
      <c r="D43" s="30">
        <v>7.0000000000000007E-2</v>
      </c>
      <c r="E43" s="34">
        <f t="shared" si="1"/>
        <v>397.7</v>
      </c>
      <c r="F43" s="35">
        <f t="shared" si="0"/>
        <v>334.06800000000004</v>
      </c>
    </row>
    <row r="44" spans="1:6" ht="18.75" x14ac:dyDescent="0.3">
      <c r="A44" s="19" t="s">
        <v>106</v>
      </c>
      <c r="B44" s="20" t="s">
        <v>107</v>
      </c>
      <c r="C44" s="5" t="s">
        <v>10</v>
      </c>
      <c r="D44" s="31">
        <v>2.94</v>
      </c>
      <c r="E44" s="34">
        <f t="shared" si="1"/>
        <v>397.7</v>
      </c>
      <c r="F44" s="35">
        <f t="shared" si="0"/>
        <v>14030.856</v>
      </c>
    </row>
    <row r="45" spans="1:6" ht="18.75" x14ac:dyDescent="0.3">
      <c r="A45" s="19" t="s">
        <v>108</v>
      </c>
      <c r="B45" s="20" t="s">
        <v>109</v>
      </c>
      <c r="C45" s="5" t="s">
        <v>10</v>
      </c>
      <c r="D45" s="31">
        <f>SUM(D46:D48)</f>
        <v>3.67</v>
      </c>
      <c r="E45" s="34">
        <f t="shared" si="1"/>
        <v>397.7</v>
      </c>
      <c r="F45" s="35">
        <f t="shared" si="0"/>
        <v>17514.707999999999</v>
      </c>
    </row>
    <row r="46" spans="1:6" ht="18.75" x14ac:dyDescent="0.3">
      <c r="A46" s="21"/>
      <c r="B46" s="17" t="s">
        <v>110</v>
      </c>
      <c r="C46" s="1" t="s">
        <v>10</v>
      </c>
      <c r="D46" s="30">
        <v>2.37</v>
      </c>
      <c r="E46" s="34">
        <f t="shared" si="1"/>
        <v>397.7</v>
      </c>
      <c r="F46" s="35">
        <f t="shared" si="0"/>
        <v>11310.588</v>
      </c>
    </row>
    <row r="47" spans="1:6" ht="18.75" x14ac:dyDescent="0.3">
      <c r="A47" s="21"/>
      <c r="B47" s="17" t="s">
        <v>111</v>
      </c>
      <c r="C47" s="5" t="s">
        <v>10</v>
      </c>
      <c r="D47" s="30">
        <v>1</v>
      </c>
      <c r="E47" s="34">
        <f t="shared" si="1"/>
        <v>397.7</v>
      </c>
      <c r="F47" s="35">
        <f t="shared" si="0"/>
        <v>4772.3999999999996</v>
      </c>
    </row>
    <row r="48" spans="1:6" ht="18.75" x14ac:dyDescent="0.3">
      <c r="A48" s="21"/>
      <c r="B48" s="17" t="s">
        <v>112</v>
      </c>
      <c r="C48" s="1" t="s">
        <v>10</v>
      </c>
      <c r="D48" s="30">
        <v>0.3</v>
      </c>
      <c r="E48" s="34">
        <f t="shared" si="1"/>
        <v>397.7</v>
      </c>
      <c r="F48" s="35">
        <f t="shared" si="0"/>
        <v>1431.7199999999998</v>
      </c>
    </row>
    <row r="49" spans="1:6" ht="18.75" x14ac:dyDescent="0.3">
      <c r="A49" s="19" t="s">
        <v>113</v>
      </c>
      <c r="B49" s="20" t="s">
        <v>114</v>
      </c>
      <c r="C49" s="5" t="s">
        <v>10</v>
      </c>
      <c r="D49" s="31">
        <v>1.94</v>
      </c>
      <c r="E49" s="34">
        <f t="shared" si="1"/>
        <v>397.7</v>
      </c>
      <c r="F49" s="35">
        <f t="shared" si="0"/>
        <v>9258.4560000000001</v>
      </c>
    </row>
    <row r="50" spans="1:6" ht="48" x14ac:dyDescent="0.3">
      <c r="A50" s="19" t="s">
        <v>115</v>
      </c>
      <c r="B50" s="22" t="s">
        <v>116</v>
      </c>
      <c r="C50" s="5" t="s">
        <v>10</v>
      </c>
      <c r="D50" s="29">
        <v>0</v>
      </c>
      <c r="E50" s="34">
        <f t="shared" si="1"/>
        <v>397.7</v>
      </c>
      <c r="F50" s="35">
        <f t="shared" si="0"/>
        <v>0</v>
      </c>
    </row>
    <row r="51" spans="1:6" ht="48" x14ac:dyDescent="0.3">
      <c r="A51" s="19" t="s">
        <v>117</v>
      </c>
      <c r="B51" s="22" t="s">
        <v>118</v>
      </c>
      <c r="C51" s="5"/>
      <c r="D51" s="29">
        <v>0.19</v>
      </c>
      <c r="E51" s="34">
        <f t="shared" si="1"/>
        <v>397.7</v>
      </c>
      <c r="F51" s="35">
        <f t="shared" si="0"/>
        <v>906.75600000000009</v>
      </c>
    </row>
    <row r="52" spans="1:6" ht="18.75" x14ac:dyDescent="0.3">
      <c r="A52" s="19" t="s">
        <v>119</v>
      </c>
      <c r="B52" s="20" t="s">
        <v>120</v>
      </c>
      <c r="C52" s="5"/>
      <c r="D52" s="29"/>
      <c r="E52" s="34">
        <f t="shared" si="1"/>
        <v>397.7</v>
      </c>
      <c r="F52" s="35">
        <f t="shared" si="0"/>
        <v>0</v>
      </c>
    </row>
    <row r="53" spans="1:6" ht="48" x14ac:dyDescent="0.3">
      <c r="A53" s="19" t="s">
        <v>121</v>
      </c>
      <c r="B53" s="22" t="s">
        <v>122</v>
      </c>
      <c r="C53" s="5"/>
      <c r="D53" s="29">
        <v>0</v>
      </c>
      <c r="E53" s="34">
        <f t="shared" si="1"/>
        <v>397.7</v>
      </c>
      <c r="F53" s="35">
        <f t="shared" si="0"/>
        <v>0</v>
      </c>
    </row>
    <row r="54" spans="1:6" ht="18.75" x14ac:dyDescent="0.3">
      <c r="A54" s="23"/>
      <c r="B54" s="23" t="s">
        <v>123</v>
      </c>
      <c r="C54" s="5" t="s">
        <v>10</v>
      </c>
      <c r="D54" s="5">
        <v>2.6</v>
      </c>
      <c r="E54" s="34">
        <f t="shared" si="1"/>
        <v>397.7</v>
      </c>
      <c r="F54" s="35">
        <f t="shared" si="0"/>
        <v>12408.24</v>
      </c>
    </row>
    <row r="55" spans="1:6" ht="15.75" x14ac:dyDescent="0.25">
      <c r="A55" s="2"/>
      <c r="B55" s="26" t="s">
        <v>26</v>
      </c>
      <c r="C55" s="1" t="s">
        <v>10</v>
      </c>
      <c r="D55" s="36">
        <f>SUM(D28+D32+D38+D44+D45+D49+D50+D51+D53+D54)</f>
        <v>17.97</v>
      </c>
      <c r="E55" s="36">
        <f t="shared" ref="E55:F55" si="3">SUM(E28+E32+E38+E44+E45+E49+E50+E51+E53+E54)</f>
        <v>3976.9999999999991</v>
      </c>
      <c r="F55" s="36">
        <f t="shared" si="3"/>
        <v>85760.028000000006</v>
      </c>
    </row>
    <row r="56" spans="1:6" ht="15.75" x14ac:dyDescent="0.25">
      <c r="A56" s="65" t="s">
        <v>27</v>
      </c>
      <c r="B56" s="66"/>
      <c r="C56" s="66"/>
      <c r="D56" s="66"/>
      <c r="E56" s="66"/>
      <c r="F56" s="67"/>
    </row>
    <row r="57" spans="1:6" ht="15.75" x14ac:dyDescent="0.25">
      <c r="A57" s="5" t="s">
        <v>75</v>
      </c>
      <c r="B57" s="9" t="s">
        <v>28</v>
      </c>
      <c r="C57" s="5" t="s">
        <v>10</v>
      </c>
      <c r="D57" s="5"/>
      <c r="E57" s="5"/>
      <c r="F57" s="10"/>
    </row>
    <row r="58" spans="1:6" ht="15.75" x14ac:dyDescent="0.25">
      <c r="A58" s="5" t="s">
        <v>76</v>
      </c>
      <c r="B58" s="9" t="s">
        <v>29</v>
      </c>
      <c r="C58" s="5" t="s">
        <v>10</v>
      </c>
      <c r="D58" s="5"/>
      <c r="E58" s="5"/>
      <c r="F58" s="10"/>
    </row>
    <row r="59" spans="1:6" ht="31.5" x14ac:dyDescent="0.25">
      <c r="A59" s="5" t="s">
        <v>77</v>
      </c>
      <c r="B59" s="9" t="s">
        <v>30</v>
      </c>
      <c r="C59" s="5" t="s">
        <v>10</v>
      </c>
      <c r="D59" s="5"/>
      <c r="E59" s="5"/>
      <c r="F59" s="10"/>
    </row>
    <row r="60" spans="1:6" ht="15.75" x14ac:dyDescent="0.25">
      <c r="A60" s="5" t="s">
        <v>78</v>
      </c>
      <c r="B60" s="9" t="s">
        <v>31</v>
      </c>
      <c r="C60" s="5" t="s">
        <v>10</v>
      </c>
      <c r="D60" s="5"/>
      <c r="E60" s="5"/>
      <c r="F60" s="10"/>
    </row>
    <row r="61" spans="1:6" ht="31.5" x14ac:dyDescent="0.25">
      <c r="A61" s="5" t="s">
        <v>79</v>
      </c>
      <c r="B61" s="9" t="s">
        <v>9</v>
      </c>
      <c r="C61" s="5" t="s">
        <v>10</v>
      </c>
      <c r="D61" s="5"/>
      <c r="E61" s="5"/>
      <c r="F61" s="10"/>
    </row>
    <row r="62" spans="1:6" ht="31.5" x14ac:dyDescent="0.25">
      <c r="A62" s="5" t="s">
        <v>80</v>
      </c>
      <c r="B62" s="9" t="s">
        <v>11</v>
      </c>
      <c r="C62" s="5" t="s">
        <v>10</v>
      </c>
      <c r="D62" s="5"/>
      <c r="E62" s="5"/>
      <c r="F62" s="10"/>
    </row>
    <row r="63" spans="1:6" ht="31.5" x14ac:dyDescent="0.25">
      <c r="A63" s="5" t="s">
        <v>81</v>
      </c>
      <c r="B63" s="9" t="s">
        <v>12</v>
      </c>
      <c r="C63" s="5" t="s">
        <v>10</v>
      </c>
      <c r="D63" s="5"/>
      <c r="E63" s="5"/>
      <c r="F63" s="10"/>
    </row>
    <row r="64" spans="1:6" ht="31.5" x14ac:dyDescent="0.25">
      <c r="A64" s="5" t="s">
        <v>82</v>
      </c>
      <c r="B64" s="9" t="s">
        <v>21</v>
      </c>
      <c r="C64" s="5" t="s">
        <v>10</v>
      </c>
      <c r="D64" s="5"/>
      <c r="E64" s="5"/>
      <c r="F64" s="10"/>
    </row>
    <row r="65" spans="1:6" ht="31.5" x14ac:dyDescent="0.25">
      <c r="A65" s="5" t="s">
        <v>83</v>
      </c>
      <c r="B65" s="9" t="s">
        <v>22</v>
      </c>
      <c r="C65" s="5" t="s">
        <v>10</v>
      </c>
      <c r="D65" s="5"/>
      <c r="E65" s="5"/>
      <c r="F65" s="10"/>
    </row>
    <row r="66" spans="1:6" ht="31.5" x14ac:dyDescent="0.25">
      <c r="A66" s="5" t="s">
        <v>84</v>
      </c>
      <c r="B66" s="11" t="s">
        <v>23</v>
      </c>
      <c r="C66" s="5" t="s">
        <v>10</v>
      </c>
      <c r="D66" s="5"/>
      <c r="E66" s="5"/>
      <c r="F66" s="5"/>
    </row>
    <row r="67" spans="1:6" ht="15.75" x14ac:dyDescent="0.25">
      <c r="A67" s="68" t="s">
        <v>32</v>
      </c>
      <c r="B67" s="68"/>
      <c r="C67" s="68"/>
      <c r="D67" s="68"/>
      <c r="E67" s="68"/>
      <c r="F67" s="68"/>
    </row>
    <row r="68" spans="1:6" ht="15.75" x14ac:dyDescent="0.25">
      <c r="A68" s="12">
        <v>29</v>
      </c>
      <c r="B68" s="9" t="s">
        <v>33</v>
      </c>
      <c r="C68" s="13" t="s">
        <v>34</v>
      </c>
      <c r="D68" s="24"/>
      <c r="E68" s="24"/>
      <c r="F68" s="43" t="s">
        <v>35</v>
      </c>
    </row>
    <row r="69" spans="1:6" ht="15.75" x14ac:dyDescent="0.25">
      <c r="A69" s="12">
        <v>30</v>
      </c>
      <c r="B69" s="9" t="s">
        <v>2</v>
      </c>
      <c r="C69" s="13" t="s">
        <v>34</v>
      </c>
      <c r="D69" s="13"/>
      <c r="E69" s="13"/>
      <c r="F69" s="3" t="s">
        <v>36</v>
      </c>
    </row>
    <row r="70" spans="1:6" ht="15.75" x14ac:dyDescent="0.25">
      <c r="A70" s="52">
        <v>31</v>
      </c>
      <c r="B70" s="54" t="s">
        <v>37</v>
      </c>
      <c r="C70" s="56" t="s">
        <v>38</v>
      </c>
      <c r="D70" s="43"/>
      <c r="E70" s="43"/>
      <c r="F70" s="56"/>
    </row>
    <row r="71" spans="1:6" ht="15.75" x14ac:dyDescent="0.25">
      <c r="A71" s="53"/>
      <c r="B71" s="55"/>
      <c r="C71" s="57"/>
      <c r="D71" s="44"/>
      <c r="E71" s="44"/>
      <c r="F71" s="57"/>
    </row>
    <row r="72" spans="1:6" ht="15.75" x14ac:dyDescent="0.25">
      <c r="A72" s="12">
        <v>32</v>
      </c>
      <c r="B72" s="9" t="s">
        <v>39</v>
      </c>
      <c r="C72" s="3" t="s">
        <v>10</v>
      </c>
      <c r="D72" s="3"/>
      <c r="E72" s="3"/>
      <c r="F72" s="6"/>
    </row>
    <row r="73" spans="1:6" ht="15.75" x14ac:dyDescent="0.25">
      <c r="A73" s="12">
        <v>33</v>
      </c>
      <c r="B73" s="9" t="s">
        <v>40</v>
      </c>
      <c r="C73" s="3" t="s">
        <v>10</v>
      </c>
      <c r="D73" s="3"/>
      <c r="E73" s="3"/>
      <c r="F73" s="6"/>
    </row>
    <row r="74" spans="1:6" ht="15.75" x14ac:dyDescent="0.25">
      <c r="A74" s="12">
        <v>34</v>
      </c>
      <c r="B74" s="9" t="s">
        <v>41</v>
      </c>
      <c r="C74" s="3" t="s">
        <v>10</v>
      </c>
      <c r="D74" s="3"/>
      <c r="E74" s="3"/>
      <c r="F74" s="6"/>
    </row>
    <row r="75" spans="1:6" ht="31.5" x14ac:dyDescent="0.25">
      <c r="A75" s="12">
        <v>35</v>
      </c>
      <c r="B75" s="9" t="s">
        <v>42</v>
      </c>
      <c r="C75" s="3" t="s">
        <v>10</v>
      </c>
      <c r="D75" s="3"/>
      <c r="E75" s="3"/>
      <c r="F75" s="6"/>
    </row>
    <row r="76" spans="1:6" ht="31.5" x14ac:dyDescent="0.25">
      <c r="A76" s="12">
        <v>36</v>
      </c>
      <c r="B76" s="9" t="s">
        <v>43</v>
      </c>
      <c r="C76" s="3" t="s">
        <v>10</v>
      </c>
      <c r="D76" s="3"/>
      <c r="E76" s="3"/>
      <c r="F76" s="6"/>
    </row>
    <row r="77" spans="1:6" ht="31.5" x14ac:dyDescent="0.25">
      <c r="A77" s="12">
        <v>37</v>
      </c>
      <c r="B77" s="9" t="s">
        <v>44</v>
      </c>
      <c r="C77" s="3" t="s">
        <v>10</v>
      </c>
      <c r="D77" s="3"/>
      <c r="E77" s="3"/>
      <c r="F77" s="6"/>
    </row>
    <row r="78" spans="1:6" ht="47.25" x14ac:dyDescent="0.25">
      <c r="A78" s="12">
        <v>38</v>
      </c>
      <c r="B78" s="9" t="s">
        <v>45</v>
      </c>
      <c r="C78" s="3" t="s">
        <v>10</v>
      </c>
      <c r="D78" s="3"/>
      <c r="E78" s="3"/>
      <c r="F78" s="6"/>
    </row>
    <row r="79" spans="1:6" ht="15.75" x14ac:dyDescent="0.25">
      <c r="A79" s="12">
        <v>39</v>
      </c>
      <c r="B79" s="9" t="s">
        <v>28</v>
      </c>
      <c r="C79" s="3" t="s">
        <v>46</v>
      </c>
      <c r="D79" s="3"/>
      <c r="E79" s="3"/>
      <c r="F79" s="6"/>
    </row>
    <row r="80" spans="1:6" ht="15.75" x14ac:dyDescent="0.25">
      <c r="A80" s="12">
        <v>40</v>
      </c>
      <c r="B80" s="9" t="s">
        <v>29</v>
      </c>
      <c r="C80" s="3" t="s">
        <v>46</v>
      </c>
      <c r="D80" s="3"/>
      <c r="E80" s="3"/>
      <c r="F80" s="6"/>
    </row>
    <row r="81" spans="1:6" ht="31.5" x14ac:dyDescent="0.25">
      <c r="A81" s="12">
        <v>41</v>
      </c>
      <c r="B81" s="9" t="s">
        <v>30</v>
      </c>
      <c r="C81" s="3" t="s">
        <v>46</v>
      </c>
      <c r="D81" s="3"/>
      <c r="E81" s="3"/>
      <c r="F81" s="15"/>
    </row>
    <row r="82" spans="1:6" ht="15.75" x14ac:dyDescent="0.25">
      <c r="A82" s="12">
        <v>42</v>
      </c>
      <c r="B82" s="9" t="s">
        <v>31</v>
      </c>
      <c r="C82" s="3" t="s">
        <v>10</v>
      </c>
      <c r="D82" s="3"/>
      <c r="E82" s="3"/>
      <c r="F82" s="10"/>
    </row>
    <row r="83" spans="1:6" ht="47.25" x14ac:dyDescent="0.25">
      <c r="A83" s="12">
        <v>29</v>
      </c>
      <c r="B83" s="9" t="s">
        <v>33</v>
      </c>
      <c r="C83" s="13" t="s">
        <v>34</v>
      </c>
      <c r="D83" s="24"/>
      <c r="E83" s="24"/>
      <c r="F83" s="43" t="s">
        <v>47</v>
      </c>
    </row>
    <row r="84" spans="1:6" ht="15.75" x14ac:dyDescent="0.25">
      <c r="A84" s="12">
        <v>30</v>
      </c>
      <c r="B84" s="9" t="s">
        <v>2</v>
      </c>
      <c r="C84" s="13" t="s">
        <v>34</v>
      </c>
      <c r="D84" s="13"/>
      <c r="E84" s="13"/>
      <c r="F84" s="3" t="s">
        <v>48</v>
      </c>
    </row>
    <row r="85" spans="1:6" ht="15.75" x14ac:dyDescent="0.25">
      <c r="A85" s="52">
        <v>31</v>
      </c>
      <c r="B85" s="54" t="s">
        <v>37</v>
      </c>
      <c r="C85" s="56" t="s">
        <v>38</v>
      </c>
      <c r="D85" s="43"/>
      <c r="E85" s="43"/>
      <c r="F85" s="56"/>
    </row>
    <row r="86" spans="1:6" ht="15.75" x14ac:dyDescent="0.25">
      <c r="A86" s="53"/>
      <c r="B86" s="55"/>
      <c r="C86" s="57"/>
      <c r="D86" s="44"/>
      <c r="E86" s="44"/>
      <c r="F86" s="57"/>
    </row>
    <row r="87" spans="1:6" ht="15.75" x14ac:dyDescent="0.25">
      <c r="A87" s="12">
        <v>32</v>
      </c>
      <c r="B87" s="9" t="s">
        <v>39</v>
      </c>
      <c r="C87" s="3" t="s">
        <v>10</v>
      </c>
      <c r="D87" s="3"/>
      <c r="E87" s="3"/>
      <c r="F87" s="6"/>
    </row>
    <row r="88" spans="1:6" ht="15.75" x14ac:dyDescent="0.25">
      <c r="A88" s="12">
        <v>33</v>
      </c>
      <c r="B88" s="9" t="s">
        <v>40</v>
      </c>
      <c r="C88" s="3" t="s">
        <v>10</v>
      </c>
      <c r="D88" s="3"/>
      <c r="E88" s="3"/>
      <c r="F88" s="6"/>
    </row>
    <row r="89" spans="1:6" ht="15.75" x14ac:dyDescent="0.25">
      <c r="A89" s="12">
        <v>34</v>
      </c>
      <c r="B89" s="9" t="s">
        <v>41</v>
      </c>
      <c r="C89" s="3" t="s">
        <v>10</v>
      </c>
      <c r="D89" s="3"/>
      <c r="E89" s="3"/>
      <c r="F89" s="6"/>
    </row>
    <row r="90" spans="1:6" ht="31.5" x14ac:dyDescent="0.25">
      <c r="A90" s="12">
        <v>35</v>
      </c>
      <c r="B90" s="9" t="s">
        <v>42</v>
      </c>
      <c r="C90" s="3" t="s">
        <v>10</v>
      </c>
      <c r="D90" s="3"/>
      <c r="E90" s="3"/>
      <c r="F90" s="6"/>
    </row>
    <row r="91" spans="1:6" ht="31.5" x14ac:dyDescent="0.25">
      <c r="A91" s="12">
        <v>36</v>
      </c>
      <c r="B91" s="9" t="s">
        <v>43</v>
      </c>
      <c r="C91" s="3" t="s">
        <v>10</v>
      </c>
      <c r="D91" s="3"/>
      <c r="E91" s="3"/>
      <c r="F91" s="6"/>
    </row>
    <row r="92" spans="1:6" ht="31.5" x14ac:dyDescent="0.25">
      <c r="A92" s="12">
        <v>37</v>
      </c>
      <c r="B92" s="9" t="s">
        <v>44</v>
      </c>
      <c r="C92" s="3" t="s">
        <v>10</v>
      </c>
      <c r="D92" s="3"/>
      <c r="E92" s="3"/>
      <c r="F92" s="6"/>
    </row>
    <row r="93" spans="1:6" ht="47.25" x14ac:dyDescent="0.25">
      <c r="A93" s="12">
        <v>38</v>
      </c>
      <c r="B93" s="9" t="s">
        <v>45</v>
      </c>
      <c r="C93" s="3" t="s">
        <v>10</v>
      </c>
      <c r="D93" s="3"/>
      <c r="E93" s="3"/>
      <c r="F93" s="6"/>
    </row>
    <row r="94" spans="1:6" ht="15.75" x14ac:dyDescent="0.25">
      <c r="A94" s="12">
        <v>39</v>
      </c>
      <c r="B94" s="9" t="s">
        <v>28</v>
      </c>
      <c r="C94" s="3" t="s">
        <v>46</v>
      </c>
      <c r="D94" s="3"/>
      <c r="E94" s="3"/>
      <c r="F94" s="6"/>
    </row>
    <row r="95" spans="1:6" ht="15.75" x14ac:dyDescent="0.25">
      <c r="A95" s="12">
        <v>40</v>
      </c>
      <c r="B95" s="9" t="s">
        <v>29</v>
      </c>
      <c r="C95" s="3" t="s">
        <v>46</v>
      </c>
      <c r="D95" s="3"/>
      <c r="E95" s="3"/>
      <c r="F95" s="6"/>
    </row>
    <row r="96" spans="1:6" ht="31.5" x14ac:dyDescent="0.25">
      <c r="A96" s="12">
        <v>41</v>
      </c>
      <c r="B96" s="9" t="s">
        <v>30</v>
      </c>
      <c r="C96" s="3" t="s">
        <v>46</v>
      </c>
      <c r="D96" s="3"/>
      <c r="E96" s="3"/>
      <c r="F96" s="15"/>
    </row>
    <row r="97" spans="1:6" ht="15.75" x14ac:dyDescent="0.25">
      <c r="A97" s="12">
        <v>42</v>
      </c>
      <c r="B97" s="9" t="s">
        <v>31</v>
      </c>
      <c r="C97" s="3" t="s">
        <v>10</v>
      </c>
      <c r="D97" s="3"/>
      <c r="E97" s="3"/>
      <c r="F97" s="10"/>
    </row>
    <row r="98" spans="1:6" ht="47.25" x14ac:dyDescent="0.25">
      <c r="A98" s="12">
        <v>29</v>
      </c>
      <c r="B98" s="9" t="s">
        <v>33</v>
      </c>
      <c r="C98" s="13" t="s">
        <v>34</v>
      </c>
      <c r="D98" s="24"/>
      <c r="E98" s="24"/>
      <c r="F98" s="43" t="s">
        <v>49</v>
      </c>
    </row>
    <row r="99" spans="1:6" ht="15.75" x14ac:dyDescent="0.25">
      <c r="A99" s="12">
        <v>30</v>
      </c>
      <c r="B99" s="9" t="s">
        <v>2</v>
      </c>
      <c r="C99" s="13" t="s">
        <v>34</v>
      </c>
      <c r="D99" s="13"/>
      <c r="E99" s="13"/>
      <c r="F99" s="3" t="s">
        <v>48</v>
      </c>
    </row>
    <row r="100" spans="1:6" ht="15.75" x14ac:dyDescent="0.25">
      <c r="A100" s="52">
        <v>31</v>
      </c>
      <c r="B100" s="54" t="s">
        <v>37</v>
      </c>
      <c r="C100" s="56" t="s">
        <v>38</v>
      </c>
      <c r="D100" s="43"/>
      <c r="E100" s="43"/>
      <c r="F100" s="56"/>
    </row>
    <row r="101" spans="1:6" ht="15.75" x14ac:dyDescent="0.25">
      <c r="A101" s="53"/>
      <c r="B101" s="55"/>
      <c r="C101" s="57"/>
      <c r="D101" s="44"/>
      <c r="E101" s="44"/>
      <c r="F101" s="57"/>
    </row>
    <row r="102" spans="1:6" ht="15.75" x14ac:dyDescent="0.25">
      <c r="A102" s="12">
        <v>32</v>
      </c>
      <c r="B102" s="9" t="s">
        <v>39</v>
      </c>
      <c r="C102" s="3" t="s">
        <v>10</v>
      </c>
      <c r="D102" s="3"/>
      <c r="E102" s="3"/>
      <c r="F102" s="6"/>
    </row>
    <row r="103" spans="1:6" ht="15.75" x14ac:dyDescent="0.25">
      <c r="A103" s="12">
        <v>33</v>
      </c>
      <c r="B103" s="9" t="s">
        <v>40</v>
      </c>
      <c r="C103" s="3" t="s">
        <v>10</v>
      </c>
      <c r="D103" s="3"/>
      <c r="E103" s="3"/>
      <c r="F103" s="6"/>
    </row>
    <row r="104" spans="1:6" ht="15.75" x14ac:dyDescent="0.25">
      <c r="A104" s="12">
        <v>34</v>
      </c>
      <c r="B104" s="9" t="s">
        <v>41</v>
      </c>
      <c r="C104" s="3" t="s">
        <v>10</v>
      </c>
      <c r="D104" s="3"/>
      <c r="E104" s="3"/>
      <c r="F104" s="6"/>
    </row>
    <row r="105" spans="1:6" ht="31.5" x14ac:dyDescent="0.25">
      <c r="A105" s="12">
        <v>35</v>
      </c>
      <c r="B105" s="9" t="s">
        <v>42</v>
      </c>
      <c r="C105" s="3" t="s">
        <v>10</v>
      </c>
      <c r="D105" s="3"/>
      <c r="E105" s="3"/>
      <c r="F105" s="6"/>
    </row>
    <row r="106" spans="1:6" ht="31.5" x14ac:dyDescent="0.25">
      <c r="A106" s="12">
        <v>36</v>
      </c>
      <c r="B106" s="9" t="s">
        <v>43</v>
      </c>
      <c r="C106" s="3" t="s">
        <v>10</v>
      </c>
      <c r="D106" s="3"/>
      <c r="E106" s="3"/>
      <c r="F106" s="6"/>
    </row>
    <row r="107" spans="1:6" ht="31.5" x14ac:dyDescent="0.25">
      <c r="A107" s="12">
        <v>37</v>
      </c>
      <c r="B107" s="9" t="s">
        <v>44</v>
      </c>
      <c r="C107" s="3" t="s">
        <v>10</v>
      </c>
      <c r="D107" s="3"/>
      <c r="E107" s="3"/>
      <c r="F107" s="6"/>
    </row>
    <row r="108" spans="1:6" ht="47.25" x14ac:dyDescent="0.25">
      <c r="A108" s="12">
        <v>38</v>
      </c>
      <c r="B108" s="9" t="s">
        <v>45</v>
      </c>
      <c r="C108" s="3" t="s">
        <v>10</v>
      </c>
      <c r="D108" s="3"/>
      <c r="E108" s="3"/>
      <c r="F108" s="6"/>
    </row>
    <row r="109" spans="1:6" ht="15.75" x14ac:dyDescent="0.25">
      <c r="A109" s="12">
        <v>39</v>
      </c>
      <c r="B109" s="9" t="s">
        <v>28</v>
      </c>
      <c r="C109" s="3" t="s">
        <v>46</v>
      </c>
      <c r="D109" s="3"/>
      <c r="E109" s="3"/>
      <c r="F109" s="6"/>
    </row>
    <row r="110" spans="1:6" ht="15.75" x14ac:dyDescent="0.25">
      <c r="A110" s="12">
        <v>40</v>
      </c>
      <c r="B110" s="9" t="s">
        <v>29</v>
      </c>
      <c r="C110" s="3" t="s">
        <v>46</v>
      </c>
      <c r="D110" s="3"/>
      <c r="E110" s="3"/>
      <c r="F110" s="6"/>
    </row>
    <row r="111" spans="1:6" ht="31.5" x14ac:dyDescent="0.25">
      <c r="A111" s="12">
        <v>41</v>
      </c>
      <c r="B111" s="9" t="s">
        <v>30</v>
      </c>
      <c r="C111" s="3" t="s">
        <v>46</v>
      </c>
      <c r="D111" s="3"/>
      <c r="E111" s="3"/>
      <c r="F111" s="15"/>
    </row>
    <row r="112" spans="1:6" ht="15.75" x14ac:dyDescent="0.25">
      <c r="A112" s="12">
        <v>42</v>
      </c>
      <c r="B112" s="9" t="s">
        <v>31</v>
      </c>
      <c r="C112" s="3" t="s">
        <v>10</v>
      </c>
      <c r="D112" s="3"/>
      <c r="E112" s="3"/>
      <c r="F112" s="10"/>
    </row>
    <row r="113" spans="1:6" ht="31.5" x14ac:dyDescent="0.25">
      <c r="A113" s="12">
        <v>29</v>
      </c>
      <c r="B113" s="9" t="s">
        <v>33</v>
      </c>
      <c r="C113" s="13" t="s">
        <v>34</v>
      </c>
      <c r="D113" s="24"/>
      <c r="E113" s="24"/>
      <c r="F113" s="43" t="s">
        <v>50</v>
      </c>
    </row>
    <row r="114" spans="1:6" ht="15.75" x14ac:dyDescent="0.25">
      <c r="A114" s="12">
        <v>30</v>
      </c>
      <c r="B114" s="9" t="s">
        <v>2</v>
      </c>
      <c r="C114" s="13" t="s">
        <v>34</v>
      </c>
      <c r="D114" s="13"/>
      <c r="E114" s="13"/>
      <c r="F114" s="3" t="s">
        <v>48</v>
      </c>
    </row>
    <row r="115" spans="1:6" ht="15.75" x14ac:dyDescent="0.25">
      <c r="A115" s="52">
        <v>31</v>
      </c>
      <c r="B115" s="54" t="s">
        <v>37</v>
      </c>
      <c r="C115" s="56" t="s">
        <v>38</v>
      </c>
      <c r="D115" s="43"/>
      <c r="E115" s="43"/>
      <c r="F115" s="56"/>
    </row>
    <row r="116" spans="1:6" ht="15.75" x14ac:dyDescent="0.25">
      <c r="A116" s="53"/>
      <c r="B116" s="55"/>
      <c r="C116" s="57"/>
      <c r="D116" s="44"/>
      <c r="E116" s="44"/>
      <c r="F116" s="57"/>
    </row>
    <row r="117" spans="1:6" ht="15.75" x14ac:dyDescent="0.25">
      <c r="A117" s="12">
        <v>32</v>
      </c>
      <c r="B117" s="9" t="s">
        <v>39</v>
      </c>
      <c r="C117" s="3" t="s">
        <v>10</v>
      </c>
      <c r="D117" s="3"/>
      <c r="E117" s="3"/>
      <c r="F117" s="6"/>
    </row>
    <row r="118" spans="1:6" ht="15.75" x14ac:dyDescent="0.25">
      <c r="A118" s="12">
        <v>33</v>
      </c>
      <c r="B118" s="9" t="s">
        <v>40</v>
      </c>
      <c r="C118" s="3" t="s">
        <v>10</v>
      </c>
      <c r="D118" s="3"/>
      <c r="E118" s="3"/>
      <c r="F118" s="6"/>
    </row>
    <row r="119" spans="1:6" ht="15.75" x14ac:dyDescent="0.25">
      <c r="A119" s="12">
        <v>34</v>
      </c>
      <c r="B119" s="9" t="s">
        <v>41</v>
      </c>
      <c r="C119" s="3" t="s">
        <v>10</v>
      </c>
      <c r="D119" s="3"/>
      <c r="E119" s="3"/>
      <c r="F119" s="6"/>
    </row>
    <row r="120" spans="1:6" ht="31.5" x14ac:dyDescent="0.25">
      <c r="A120" s="12">
        <v>35</v>
      </c>
      <c r="B120" s="9" t="s">
        <v>42</v>
      </c>
      <c r="C120" s="3" t="s">
        <v>10</v>
      </c>
      <c r="D120" s="3"/>
      <c r="E120" s="3"/>
      <c r="F120" s="6"/>
    </row>
    <row r="121" spans="1:6" ht="31.5" x14ac:dyDescent="0.25">
      <c r="A121" s="12">
        <v>36</v>
      </c>
      <c r="B121" s="9" t="s">
        <v>43</v>
      </c>
      <c r="C121" s="3" t="s">
        <v>10</v>
      </c>
      <c r="D121" s="3"/>
      <c r="E121" s="3"/>
      <c r="F121" s="6"/>
    </row>
    <row r="122" spans="1:6" ht="31.5" x14ac:dyDescent="0.25">
      <c r="A122" s="12">
        <v>37</v>
      </c>
      <c r="B122" s="9" t="s">
        <v>44</v>
      </c>
      <c r="C122" s="3" t="s">
        <v>10</v>
      </c>
      <c r="D122" s="3"/>
      <c r="E122" s="3"/>
      <c r="F122" s="6"/>
    </row>
    <row r="123" spans="1:6" ht="47.25" x14ac:dyDescent="0.25">
      <c r="A123" s="12">
        <v>38</v>
      </c>
      <c r="B123" s="9" t="s">
        <v>45</v>
      </c>
      <c r="C123" s="3" t="s">
        <v>10</v>
      </c>
      <c r="D123" s="3"/>
      <c r="E123" s="3"/>
      <c r="F123" s="6"/>
    </row>
    <row r="124" spans="1:6" ht="15.75" x14ac:dyDescent="0.25">
      <c r="A124" s="12">
        <v>39</v>
      </c>
      <c r="B124" s="9" t="s">
        <v>28</v>
      </c>
      <c r="C124" s="3" t="s">
        <v>46</v>
      </c>
      <c r="D124" s="3"/>
      <c r="E124" s="3"/>
      <c r="F124" s="6"/>
    </row>
    <row r="125" spans="1:6" ht="15.75" x14ac:dyDescent="0.25">
      <c r="A125" s="12">
        <v>40</v>
      </c>
      <c r="B125" s="9" t="s">
        <v>29</v>
      </c>
      <c r="C125" s="3" t="s">
        <v>46</v>
      </c>
      <c r="D125" s="3"/>
      <c r="E125" s="3"/>
      <c r="F125" s="6"/>
    </row>
    <row r="126" spans="1:6" ht="31.5" x14ac:dyDescent="0.25">
      <c r="A126" s="12">
        <v>41</v>
      </c>
      <c r="B126" s="9" t="s">
        <v>30</v>
      </c>
      <c r="C126" s="3" t="s">
        <v>46</v>
      </c>
      <c r="D126" s="3"/>
      <c r="E126" s="3"/>
      <c r="F126" s="15"/>
    </row>
    <row r="127" spans="1:6" ht="15.75" x14ac:dyDescent="0.25">
      <c r="A127" s="12">
        <v>42</v>
      </c>
      <c r="B127" s="9" t="s">
        <v>31</v>
      </c>
      <c r="C127" s="3" t="s">
        <v>10</v>
      </c>
      <c r="D127" s="3"/>
      <c r="E127" s="3"/>
      <c r="F127" s="10"/>
    </row>
    <row r="128" spans="1:6" ht="31.5" x14ac:dyDescent="0.25">
      <c r="A128" s="12">
        <v>29</v>
      </c>
      <c r="B128" s="9" t="s">
        <v>33</v>
      </c>
      <c r="C128" s="13" t="s">
        <v>34</v>
      </c>
      <c r="D128" s="24"/>
      <c r="E128" s="24"/>
      <c r="F128" s="43" t="s">
        <v>51</v>
      </c>
    </row>
    <row r="129" spans="1:6" ht="15.75" x14ac:dyDescent="0.25">
      <c r="A129" s="12">
        <v>30</v>
      </c>
      <c r="B129" s="9" t="s">
        <v>2</v>
      </c>
      <c r="C129" s="13" t="s">
        <v>34</v>
      </c>
      <c r="D129" s="13"/>
      <c r="E129" s="13"/>
      <c r="F129" s="3" t="s">
        <v>52</v>
      </c>
    </row>
    <row r="130" spans="1:6" ht="15.75" x14ac:dyDescent="0.25">
      <c r="A130" s="52">
        <v>31</v>
      </c>
      <c r="B130" s="54" t="s">
        <v>37</v>
      </c>
      <c r="C130" s="56" t="s">
        <v>38</v>
      </c>
      <c r="D130" s="43"/>
      <c r="E130" s="43"/>
      <c r="F130" s="56"/>
    </row>
    <row r="131" spans="1:6" ht="15.75" x14ac:dyDescent="0.25">
      <c r="A131" s="53"/>
      <c r="B131" s="55"/>
      <c r="C131" s="57"/>
      <c r="D131" s="44"/>
      <c r="E131" s="44"/>
      <c r="F131" s="57"/>
    </row>
    <row r="132" spans="1:6" ht="15.75" x14ac:dyDescent="0.25">
      <c r="A132" s="12">
        <v>32</v>
      </c>
      <c r="B132" s="9" t="s">
        <v>39</v>
      </c>
      <c r="C132" s="3" t="s">
        <v>10</v>
      </c>
      <c r="D132" s="3"/>
      <c r="E132" s="3"/>
      <c r="F132" s="6"/>
    </row>
    <row r="133" spans="1:6" ht="15.75" x14ac:dyDescent="0.25">
      <c r="A133" s="12">
        <v>33</v>
      </c>
      <c r="B133" s="9" t="s">
        <v>40</v>
      </c>
      <c r="C133" s="3" t="s">
        <v>10</v>
      </c>
      <c r="D133" s="3"/>
      <c r="E133" s="3"/>
      <c r="F133" s="6"/>
    </row>
    <row r="134" spans="1:6" ht="15.75" x14ac:dyDescent="0.25">
      <c r="A134" s="12">
        <v>34</v>
      </c>
      <c r="B134" s="9" t="s">
        <v>41</v>
      </c>
      <c r="C134" s="3" t="s">
        <v>10</v>
      </c>
      <c r="D134" s="3"/>
      <c r="E134" s="3"/>
      <c r="F134" s="6"/>
    </row>
    <row r="135" spans="1:6" ht="31.5" x14ac:dyDescent="0.25">
      <c r="A135" s="12">
        <v>35</v>
      </c>
      <c r="B135" s="9" t="s">
        <v>42</v>
      </c>
      <c r="C135" s="3" t="s">
        <v>10</v>
      </c>
      <c r="D135" s="3"/>
      <c r="E135" s="3"/>
      <c r="F135" s="6"/>
    </row>
    <row r="136" spans="1:6" ht="31.5" x14ac:dyDescent="0.25">
      <c r="A136" s="12">
        <v>36</v>
      </c>
      <c r="B136" s="9" t="s">
        <v>43</v>
      </c>
      <c r="C136" s="3" t="s">
        <v>10</v>
      </c>
      <c r="D136" s="3"/>
      <c r="E136" s="3"/>
      <c r="F136" s="6"/>
    </row>
    <row r="137" spans="1:6" ht="31.5" x14ac:dyDescent="0.25">
      <c r="A137" s="12">
        <v>37</v>
      </c>
      <c r="B137" s="9" t="s">
        <v>44</v>
      </c>
      <c r="C137" s="3" t="s">
        <v>10</v>
      </c>
      <c r="D137" s="3"/>
      <c r="E137" s="3"/>
      <c r="F137" s="6"/>
    </row>
    <row r="138" spans="1:6" ht="47.25" x14ac:dyDescent="0.25">
      <c r="A138" s="12">
        <v>38</v>
      </c>
      <c r="B138" s="9" t="s">
        <v>45</v>
      </c>
      <c r="C138" s="3" t="s">
        <v>10</v>
      </c>
      <c r="D138" s="3"/>
      <c r="E138" s="3"/>
      <c r="F138" s="6"/>
    </row>
    <row r="139" spans="1:6" ht="15.75" x14ac:dyDescent="0.25">
      <c r="A139" s="12">
        <v>39</v>
      </c>
      <c r="B139" s="9" t="s">
        <v>28</v>
      </c>
      <c r="C139" s="3" t="s">
        <v>46</v>
      </c>
      <c r="D139" s="3"/>
      <c r="E139" s="3"/>
      <c r="F139" s="6"/>
    </row>
    <row r="140" spans="1:6" ht="15.75" x14ac:dyDescent="0.25">
      <c r="A140" s="12">
        <v>40</v>
      </c>
      <c r="B140" s="9" t="s">
        <v>29</v>
      </c>
      <c r="C140" s="3" t="s">
        <v>46</v>
      </c>
      <c r="D140" s="3"/>
      <c r="E140" s="3"/>
      <c r="F140" s="6"/>
    </row>
    <row r="141" spans="1:6" ht="31.5" x14ac:dyDescent="0.25">
      <c r="A141" s="12">
        <v>41</v>
      </c>
      <c r="B141" s="9" t="s">
        <v>30</v>
      </c>
      <c r="C141" s="3" t="s">
        <v>46</v>
      </c>
      <c r="D141" s="3"/>
      <c r="E141" s="3"/>
      <c r="F141" s="15"/>
    </row>
    <row r="142" spans="1:6" ht="15.75" x14ac:dyDescent="0.25">
      <c r="A142" s="12">
        <v>42</v>
      </c>
      <c r="B142" s="9" t="s">
        <v>31</v>
      </c>
      <c r="C142" s="3" t="s">
        <v>10</v>
      </c>
      <c r="D142" s="3"/>
      <c r="E142" s="3"/>
      <c r="F142" s="10"/>
    </row>
    <row r="143" spans="1:6" ht="15.75" x14ac:dyDescent="0.25">
      <c r="A143" s="51" t="s">
        <v>53</v>
      </c>
      <c r="B143" s="51"/>
      <c r="C143" s="51"/>
      <c r="D143" s="51"/>
      <c r="E143" s="51"/>
      <c r="F143" s="51"/>
    </row>
    <row r="144" spans="1:6" ht="31.5" x14ac:dyDescent="0.25">
      <c r="A144" s="3" t="s">
        <v>85</v>
      </c>
      <c r="B144" s="3" t="s">
        <v>54</v>
      </c>
      <c r="C144" s="3" t="s">
        <v>46</v>
      </c>
      <c r="D144" s="3"/>
      <c r="E144" s="3"/>
      <c r="F144" s="3"/>
    </row>
    <row r="145" spans="1:6" ht="15.75" x14ac:dyDescent="0.25">
      <c r="A145" s="3" t="s">
        <v>86</v>
      </c>
      <c r="B145" s="3" t="s">
        <v>55</v>
      </c>
      <c r="C145" s="3" t="s">
        <v>46</v>
      </c>
      <c r="D145" s="3"/>
      <c r="E145" s="3"/>
      <c r="F145" s="3"/>
    </row>
    <row r="146" spans="1:6" ht="47.25" x14ac:dyDescent="0.25">
      <c r="A146" s="3" t="s">
        <v>87</v>
      </c>
      <c r="B146" s="3" t="s">
        <v>56</v>
      </c>
      <c r="C146" s="3" t="s">
        <v>10</v>
      </c>
      <c r="D146" s="3"/>
      <c r="E146" s="3"/>
      <c r="F146" s="3"/>
    </row>
  </sheetData>
  <mergeCells count="26"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opLeftCell="A48" workbookViewId="0">
      <selection activeCell="F55" sqref="F55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5" width="13.5703125" hidden="1" customWidth="1"/>
    <col min="6" max="6" width="15.7109375" customWidth="1"/>
  </cols>
  <sheetData>
    <row r="1" spans="1:7" x14ac:dyDescent="0.25">
      <c r="A1" s="51" t="s">
        <v>134</v>
      </c>
      <c r="B1" s="51"/>
      <c r="C1" s="51"/>
      <c r="D1" s="51"/>
      <c r="E1" s="51"/>
      <c r="F1" s="51"/>
      <c r="G1" s="45">
        <v>399.2</v>
      </c>
    </row>
    <row r="2" spans="1:7" x14ac:dyDescent="0.25">
      <c r="A2" s="58"/>
      <c r="B2" s="59"/>
      <c r="C2" s="59"/>
      <c r="D2" s="59"/>
      <c r="E2" s="59"/>
      <c r="F2" s="60"/>
    </row>
    <row r="3" spans="1:7" x14ac:dyDescent="0.25">
      <c r="A3" s="58"/>
      <c r="B3" s="59"/>
      <c r="C3" s="59"/>
      <c r="D3" s="59"/>
      <c r="E3" s="59"/>
      <c r="F3" s="60"/>
    </row>
    <row r="4" spans="1:7" x14ac:dyDescent="0.25">
      <c r="A4" s="58"/>
      <c r="B4" s="59"/>
      <c r="C4" s="59"/>
      <c r="D4" s="59"/>
      <c r="E4" s="59"/>
      <c r="F4" s="60"/>
    </row>
    <row r="5" spans="1:7" x14ac:dyDescent="0.25">
      <c r="A5" s="61"/>
      <c r="B5" s="62"/>
      <c r="C5" s="62"/>
      <c r="D5" s="62"/>
      <c r="E5" s="62"/>
      <c r="F5" s="63"/>
    </row>
    <row r="6" spans="1:7" ht="31.5" x14ac:dyDescent="0.25">
      <c r="A6" s="1" t="s">
        <v>0</v>
      </c>
      <c r="B6" s="49" t="s">
        <v>1</v>
      </c>
      <c r="C6" s="49" t="s">
        <v>2</v>
      </c>
      <c r="D6" s="49"/>
      <c r="E6" s="49"/>
      <c r="F6" s="1" t="s">
        <v>3</v>
      </c>
    </row>
    <row r="7" spans="1:7" ht="15.75" x14ac:dyDescent="0.25">
      <c r="A7" s="2" t="s">
        <v>57</v>
      </c>
      <c r="B7" s="3" t="s">
        <v>4</v>
      </c>
      <c r="C7" s="3" t="s">
        <v>5</v>
      </c>
      <c r="D7" s="3">
        <v>4</v>
      </c>
      <c r="E7" s="3"/>
      <c r="F7" s="4">
        <v>45316</v>
      </c>
    </row>
    <row r="8" spans="1:7" ht="15.75" x14ac:dyDescent="0.25">
      <c r="A8" s="2" t="s">
        <v>58</v>
      </c>
      <c r="B8" s="3" t="s">
        <v>6</v>
      </c>
      <c r="C8" s="3" t="s">
        <v>5</v>
      </c>
      <c r="D8" s="3"/>
      <c r="E8" s="3"/>
      <c r="F8" s="4">
        <v>44927</v>
      </c>
    </row>
    <row r="9" spans="1:7" ht="15.75" x14ac:dyDescent="0.25">
      <c r="A9" s="2" t="s">
        <v>59</v>
      </c>
      <c r="B9" s="3" t="s">
        <v>7</v>
      </c>
      <c r="C9" s="3" t="s">
        <v>5</v>
      </c>
      <c r="D9" s="3"/>
      <c r="E9" s="3"/>
      <c r="F9" s="4">
        <v>45291</v>
      </c>
    </row>
    <row r="10" spans="1:7" ht="31.5" x14ac:dyDescent="0.25">
      <c r="A10" s="1" t="s">
        <v>0</v>
      </c>
      <c r="B10" s="49" t="s">
        <v>1</v>
      </c>
      <c r="C10" s="49" t="s">
        <v>2</v>
      </c>
      <c r="D10" s="49"/>
      <c r="E10" s="49"/>
      <c r="F10" s="1" t="s">
        <v>3</v>
      </c>
    </row>
    <row r="11" spans="1:7" ht="15.75" customHeight="1" x14ac:dyDescent="0.25">
      <c r="A11" s="64" t="s">
        <v>8</v>
      </c>
      <c r="B11" s="64"/>
      <c r="C11" s="64"/>
      <c r="D11" s="64"/>
      <c r="E11" s="64"/>
      <c r="F11" s="64"/>
    </row>
    <row r="12" spans="1:7" ht="31.5" x14ac:dyDescent="0.25">
      <c r="A12" s="5" t="s">
        <v>60</v>
      </c>
      <c r="B12" s="3" t="s">
        <v>9</v>
      </c>
      <c r="C12" s="5" t="s">
        <v>10</v>
      </c>
      <c r="D12" s="5"/>
      <c r="E12" s="5"/>
      <c r="F12" s="2"/>
    </row>
    <row r="13" spans="1:7" ht="31.5" x14ac:dyDescent="0.25">
      <c r="A13" s="5" t="s">
        <v>61</v>
      </c>
      <c r="B13" s="3" t="s">
        <v>11</v>
      </c>
      <c r="C13" s="5" t="s">
        <v>10</v>
      </c>
      <c r="D13" s="5"/>
      <c r="E13" s="5"/>
      <c r="F13" s="5">
        <v>0</v>
      </c>
    </row>
    <row r="14" spans="1:7" ht="31.5" x14ac:dyDescent="0.25">
      <c r="A14" s="5" t="s">
        <v>62</v>
      </c>
      <c r="B14" s="3" t="s">
        <v>12</v>
      </c>
      <c r="C14" s="5" t="s">
        <v>10</v>
      </c>
      <c r="D14" s="5"/>
      <c r="E14" s="5"/>
      <c r="F14" s="5">
        <v>10014.709999999999</v>
      </c>
    </row>
    <row r="15" spans="1:7" ht="47.25" x14ac:dyDescent="0.25">
      <c r="A15" s="5" t="s">
        <v>63</v>
      </c>
      <c r="B15" s="3" t="s">
        <v>13</v>
      </c>
      <c r="C15" s="5" t="s">
        <v>10</v>
      </c>
      <c r="D15" s="5"/>
      <c r="E15" s="5"/>
      <c r="F15" s="37">
        <f>SUM(F55)</f>
        <v>86658.33600000001</v>
      </c>
    </row>
    <row r="16" spans="1:7" ht="31.5" x14ac:dyDescent="0.25">
      <c r="A16" s="5" t="s">
        <v>64</v>
      </c>
      <c r="B16" s="3" t="s">
        <v>14</v>
      </c>
      <c r="C16" s="5" t="s">
        <v>10</v>
      </c>
      <c r="D16" s="5"/>
      <c r="E16" s="5"/>
      <c r="F16" s="38">
        <f>SUM(F14+F15-F25)</f>
        <v>85201.555999999997</v>
      </c>
    </row>
    <row r="17" spans="1:6" ht="31.5" x14ac:dyDescent="0.25">
      <c r="A17" s="5" t="s">
        <v>65</v>
      </c>
      <c r="B17" s="3" t="s">
        <v>15</v>
      </c>
      <c r="C17" s="5" t="s">
        <v>10</v>
      </c>
      <c r="D17" s="5"/>
      <c r="E17" s="5"/>
      <c r="F17" s="38">
        <f>SUM(F16)</f>
        <v>85201.555999999997</v>
      </c>
    </row>
    <row r="18" spans="1:6" ht="31.5" x14ac:dyDescent="0.25">
      <c r="A18" s="5" t="s">
        <v>66</v>
      </c>
      <c r="B18" s="3" t="s">
        <v>16</v>
      </c>
      <c r="C18" s="5" t="s">
        <v>10</v>
      </c>
      <c r="D18" s="5"/>
      <c r="E18" s="5"/>
      <c r="F18" s="2"/>
    </row>
    <row r="19" spans="1:6" ht="15.75" x14ac:dyDescent="0.25">
      <c r="A19" s="5" t="s">
        <v>67</v>
      </c>
      <c r="B19" s="3" t="s">
        <v>17</v>
      </c>
      <c r="C19" s="5" t="s">
        <v>10</v>
      </c>
      <c r="D19" s="5"/>
      <c r="E19" s="5"/>
      <c r="F19" s="2"/>
    </row>
    <row r="20" spans="1:6" ht="31.5" x14ac:dyDescent="0.25">
      <c r="A20" s="5" t="s">
        <v>68</v>
      </c>
      <c r="B20" s="3" t="s">
        <v>18</v>
      </c>
      <c r="C20" s="5" t="s">
        <v>10</v>
      </c>
      <c r="D20" s="5"/>
      <c r="E20" s="5"/>
      <c r="F20" s="5"/>
    </row>
    <row r="21" spans="1:6" ht="15.75" x14ac:dyDescent="0.25">
      <c r="A21" s="5" t="s">
        <v>69</v>
      </c>
      <c r="B21" s="3" t="s">
        <v>19</v>
      </c>
      <c r="C21" s="5" t="s">
        <v>10</v>
      </c>
      <c r="D21" s="5"/>
      <c r="E21" s="5"/>
      <c r="F21" s="2"/>
    </row>
    <row r="22" spans="1:6" ht="31.5" x14ac:dyDescent="0.25">
      <c r="A22" s="5" t="s">
        <v>70</v>
      </c>
      <c r="B22" s="3" t="s">
        <v>20</v>
      </c>
      <c r="C22" s="5" t="s">
        <v>10</v>
      </c>
      <c r="D22" s="5"/>
      <c r="E22" s="5"/>
      <c r="F22" s="5">
        <f>F13+F16</f>
        <v>85201.555999999997</v>
      </c>
    </row>
    <row r="23" spans="1:6" ht="31.5" x14ac:dyDescent="0.25">
      <c r="A23" s="5" t="s">
        <v>71</v>
      </c>
      <c r="B23" s="3" t="s">
        <v>21</v>
      </c>
      <c r="C23" s="5" t="s">
        <v>10</v>
      </c>
      <c r="D23" s="8"/>
      <c r="E23" s="8"/>
      <c r="F23" s="7"/>
    </row>
    <row r="24" spans="1:6" ht="31.5" x14ac:dyDescent="0.25">
      <c r="A24" s="5" t="s">
        <v>72</v>
      </c>
      <c r="B24" s="3" t="s">
        <v>22</v>
      </c>
      <c r="C24" s="5" t="s">
        <v>10</v>
      </c>
      <c r="D24" s="8"/>
      <c r="E24" s="8"/>
      <c r="F24" s="50">
        <f>F22-F55-F14</f>
        <v>-11471.490000000013</v>
      </c>
    </row>
    <row r="25" spans="1:6" ht="31.5" x14ac:dyDescent="0.25">
      <c r="A25" s="5" t="s">
        <v>73</v>
      </c>
      <c r="B25" s="3" t="s">
        <v>23</v>
      </c>
      <c r="C25" s="5" t="s">
        <v>10</v>
      </c>
      <c r="D25" s="5"/>
      <c r="E25" s="5"/>
      <c r="F25" s="37">
        <v>11471.49</v>
      </c>
    </row>
    <row r="26" spans="1:6" ht="15.75" x14ac:dyDescent="0.25">
      <c r="A26" s="51" t="s">
        <v>124</v>
      </c>
      <c r="B26" s="51"/>
      <c r="C26" s="51"/>
      <c r="D26" s="51"/>
      <c r="E26" s="51"/>
      <c r="F26" s="51"/>
    </row>
    <row r="27" spans="1:6" ht="51.75" x14ac:dyDescent="0.25">
      <c r="A27" s="5" t="s">
        <v>74</v>
      </c>
      <c r="B27" s="32" t="s">
        <v>24</v>
      </c>
      <c r="C27" s="33" t="s">
        <v>2</v>
      </c>
      <c r="D27" s="33"/>
      <c r="E27" s="33"/>
      <c r="F27" s="33" t="s">
        <v>25</v>
      </c>
    </row>
    <row r="28" spans="1:6" ht="37.5" x14ac:dyDescent="0.3">
      <c r="A28" s="2"/>
      <c r="B28" s="16" t="s">
        <v>88</v>
      </c>
      <c r="C28" s="1" t="s">
        <v>10</v>
      </c>
      <c r="D28" s="27">
        <f>SUM(D29:D30)</f>
        <v>4.8000000000000007</v>
      </c>
      <c r="E28" s="34">
        <f>SUM(G1)</f>
        <v>399.2</v>
      </c>
      <c r="F28" s="35">
        <f>SUM(E28*D28*12)</f>
        <v>22993.920000000006</v>
      </c>
    </row>
    <row r="29" spans="1:6" ht="18.75" x14ac:dyDescent="0.3">
      <c r="A29" s="2"/>
      <c r="B29" s="17" t="s">
        <v>89</v>
      </c>
      <c r="C29" s="5" t="s">
        <v>10</v>
      </c>
      <c r="D29" s="28">
        <v>3.18</v>
      </c>
      <c r="E29" s="34">
        <f>SUM(E28)</f>
        <v>399.2</v>
      </c>
      <c r="F29" s="35">
        <f t="shared" ref="F29:F54" si="0">SUM(E29*D29*12)</f>
        <v>15233.472000000002</v>
      </c>
    </row>
    <row r="30" spans="1:6" ht="18.75" x14ac:dyDescent="0.3">
      <c r="A30" s="2"/>
      <c r="B30" s="17" t="s">
        <v>90</v>
      </c>
      <c r="C30" s="5" t="s">
        <v>10</v>
      </c>
      <c r="D30" s="28">
        <v>1.62</v>
      </c>
      <c r="E30" s="34">
        <f t="shared" ref="E30:E54" si="1">SUM(E29)</f>
        <v>399.2</v>
      </c>
      <c r="F30" s="35">
        <f t="shared" si="0"/>
        <v>7760.4480000000003</v>
      </c>
    </row>
    <row r="31" spans="1:6" ht="37.5" x14ac:dyDescent="0.3">
      <c r="A31" s="2"/>
      <c r="B31" s="18" t="s">
        <v>91</v>
      </c>
      <c r="C31" s="5" t="s">
        <v>10</v>
      </c>
      <c r="D31" s="27"/>
      <c r="E31" s="34">
        <f t="shared" si="1"/>
        <v>399.2</v>
      </c>
      <c r="F31" s="35">
        <f t="shared" si="0"/>
        <v>0</v>
      </c>
    </row>
    <row r="32" spans="1:6" ht="18.75" x14ac:dyDescent="0.3">
      <c r="A32" s="19" t="s">
        <v>92</v>
      </c>
      <c r="B32" s="20" t="s">
        <v>93</v>
      </c>
      <c r="C32" s="5" t="s">
        <v>10</v>
      </c>
      <c r="D32" s="29">
        <f t="shared" ref="D32" si="2">SUM(D33:D37)</f>
        <v>0.56000000000000005</v>
      </c>
      <c r="E32" s="34">
        <f t="shared" si="1"/>
        <v>399.2</v>
      </c>
      <c r="F32" s="35">
        <f t="shared" si="0"/>
        <v>2682.6240000000003</v>
      </c>
    </row>
    <row r="33" spans="1:6" ht="18.75" x14ac:dyDescent="0.3">
      <c r="A33" s="21"/>
      <c r="B33" s="17" t="s">
        <v>94</v>
      </c>
      <c r="C33" s="5" t="s">
        <v>10</v>
      </c>
      <c r="D33" s="28">
        <v>0.14000000000000001</v>
      </c>
      <c r="E33" s="34">
        <f t="shared" si="1"/>
        <v>399.2</v>
      </c>
      <c r="F33" s="35">
        <f t="shared" si="0"/>
        <v>670.65600000000006</v>
      </c>
    </row>
    <row r="34" spans="1:6" ht="18.75" x14ac:dyDescent="0.3">
      <c r="A34" s="21"/>
      <c r="B34" s="17" t="s">
        <v>95</v>
      </c>
      <c r="C34" s="5" t="s">
        <v>10</v>
      </c>
      <c r="D34" s="28">
        <v>0.28999999999999998</v>
      </c>
      <c r="E34" s="34">
        <f t="shared" si="1"/>
        <v>399.2</v>
      </c>
      <c r="F34" s="35">
        <f t="shared" si="0"/>
        <v>1389.2159999999999</v>
      </c>
    </row>
    <row r="35" spans="1:6" ht="18.75" x14ac:dyDescent="0.3">
      <c r="A35" s="21"/>
      <c r="B35" s="17" t="s">
        <v>96</v>
      </c>
      <c r="C35" s="1" t="s">
        <v>10</v>
      </c>
      <c r="D35" s="30">
        <v>0.13</v>
      </c>
      <c r="E35" s="34">
        <f t="shared" si="1"/>
        <v>399.2</v>
      </c>
      <c r="F35" s="35">
        <f t="shared" si="0"/>
        <v>622.75199999999995</v>
      </c>
    </row>
    <row r="36" spans="1:6" ht="18.75" x14ac:dyDescent="0.3">
      <c r="A36" s="21"/>
      <c r="B36" s="17" t="s">
        <v>97</v>
      </c>
      <c r="C36" s="5" t="s">
        <v>10</v>
      </c>
      <c r="D36" s="30"/>
      <c r="E36" s="34">
        <f t="shared" si="1"/>
        <v>399.2</v>
      </c>
      <c r="F36" s="35">
        <f t="shared" si="0"/>
        <v>0</v>
      </c>
    </row>
    <row r="37" spans="1:6" ht="18.75" x14ac:dyDescent="0.3">
      <c r="A37" s="21"/>
      <c r="B37" s="17" t="s">
        <v>98</v>
      </c>
      <c r="C37" s="5" t="s">
        <v>10</v>
      </c>
      <c r="D37" s="30"/>
      <c r="E37" s="34">
        <f t="shared" si="1"/>
        <v>399.2</v>
      </c>
      <c r="F37" s="35">
        <f t="shared" si="0"/>
        <v>0</v>
      </c>
    </row>
    <row r="38" spans="1:6" ht="18.75" x14ac:dyDescent="0.3">
      <c r="A38" s="19" t="s">
        <v>99</v>
      </c>
      <c r="B38" s="20" t="s">
        <v>100</v>
      </c>
      <c r="C38" s="5" t="s">
        <v>10</v>
      </c>
      <c r="D38" s="31">
        <f>SUM(D39:D43)</f>
        <v>1.3900000000000001</v>
      </c>
      <c r="E38" s="34">
        <f t="shared" si="1"/>
        <v>399.2</v>
      </c>
      <c r="F38" s="35">
        <f t="shared" si="0"/>
        <v>6658.6560000000009</v>
      </c>
    </row>
    <row r="39" spans="1:6" ht="18.75" x14ac:dyDescent="0.3">
      <c r="A39" s="21"/>
      <c r="B39" s="17" t="s">
        <v>101</v>
      </c>
      <c r="C39" s="5" t="s">
        <v>10</v>
      </c>
      <c r="D39" s="30">
        <v>0.93</v>
      </c>
      <c r="E39" s="34">
        <f t="shared" si="1"/>
        <v>399.2</v>
      </c>
      <c r="F39" s="35">
        <f t="shared" si="0"/>
        <v>4455.0720000000001</v>
      </c>
    </row>
    <row r="40" spans="1:6" ht="18.75" x14ac:dyDescent="0.3">
      <c r="A40" s="21"/>
      <c r="B40" s="17" t="s">
        <v>102</v>
      </c>
      <c r="C40" s="5" t="s">
        <v>10</v>
      </c>
      <c r="D40" s="30">
        <v>0.2</v>
      </c>
      <c r="E40" s="34">
        <f t="shared" si="1"/>
        <v>399.2</v>
      </c>
      <c r="F40" s="35">
        <f t="shared" si="0"/>
        <v>958.08</v>
      </c>
    </row>
    <row r="41" spans="1:6" ht="18.75" x14ac:dyDescent="0.3">
      <c r="A41" s="21"/>
      <c r="B41" s="17" t="s">
        <v>103</v>
      </c>
      <c r="C41" s="5" t="s">
        <v>10</v>
      </c>
      <c r="D41" s="30">
        <v>0</v>
      </c>
      <c r="E41" s="34">
        <f t="shared" si="1"/>
        <v>399.2</v>
      </c>
      <c r="F41" s="35">
        <f t="shared" si="0"/>
        <v>0</v>
      </c>
    </row>
    <row r="42" spans="1:6" ht="18.75" x14ac:dyDescent="0.3">
      <c r="A42" s="21"/>
      <c r="B42" s="17" t="s">
        <v>104</v>
      </c>
      <c r="C42" s="5" t="s">
        <v>10</v>
      </c>
      <c r="D42" s="30">
        <v>0.2</v>
      </c>
      <c r="E42" s="34">
        <f t="shared" si="1"/>
        <v>399.2</v>
      </c>
      <c r="F42" s="35">
        <f t="shared" si="0"/>
        <v>958.08</v>
      </c>
    </row>
    <row r="43" spans="1:6" ht="18.75" x14ac:dyDescent="0.3">
      <c r="A43" s="21"/>
      <c r="B43" s="17" t="s">
        <v>105</v>
      </c>
      <c r="C43" s="5" t="s">
        <v>10</v>
      </c>
      <c r="D43" s="30">
        <v>0.06</v>
      </c>
      <c r="E43" s="34">
        <f t="shared" si="1"/>
        <v>399.2</v>
      </c>
      <c r="F43" s="35">
        <f t="shared" si="0"/>
        <v>287.42399999999998</v>
      </c>
    </row>
    <row r="44" spans="1:6" ht="18.75" x14ac:dyDescent="0.3">
      <c r="A44" s="19" t="s">
        <v>106</v>
      </c>
      <c r="B44" s="20" t="s">
        <v>107</v>
      </c>
      <c r="C44" s="5" t="s">
        <v>10</v>
      </c>
      <c r="D44" s="31">
        <v>2.94</v>
      </c>
      <c r="E44" s="34">
        <f t="shared" si="1"/>
        <v>399.2</v>
      </c>
      <c r="F44" s="35">
        <f t="shared" si="0"/>
        <v>14083.775999999998</v>
      </c>
    </row>
    <row r="45" spans="1:6" ht="18.75" x14ac:dyDescent="0.3">
      <c r="A45" s="19" t="s">
        <v>108</v>
      </c>
      <c r="B45" s="20" t="s">
        <v>109</v>
      </c>
      <c r="C45" s="5" t="s">
        <v>10</v>
      </c>
      <c r="D45" s="31">
        <f>SUM(D46:D48)</f>
        <v>3.67</v>
      </c>
      <c r="E45" s="34">
        <f t="shared" si="1"/>
        <v>399.2</v>
      </c>
      <c r="F45" s="35">
        <f t="shared" si="0"/>
        <v>17580.767999999996</v>
      </c>
    </row>
    <row r="46" spans="1:6" ht="18.75" x14ac:dyDescent="0.3">
      <c r="A46" s="21"/>
      <c r="B46" s="17" t="s">
        <v>110</v>
      </c>
      <c r="C46" s="1" t="s">
        <v>10</v>
      </c>
      <c r="D46" s="30">
        <v>2.37</v>
      </c>
      <c r="E46" s="34">
        <f t="shared" si="1"/>
        <v>399.2</v>
      </c>
      <c r="F46" s="35">
        <f t="shared" si="0"/>
        <v>11353.248</v>
      </c>
    </row>
    <row r="47" spans="1:6" ht="18.75" x14ac:dyDescent="0.3">
      <c r="A47" s="21"/>
      <c r="B47" s="17" t="s">
        <v>111</v>
      </c>
      <c r="C47" s="5" t="s">
        <v>10</v>
      </c>
      <c r="D47" s="30">
        <v>1</v>
      </c>
      <c r="E47" s="34">
        <f t="shared" si="1"/>
        <v>399.2</v>
      </c>
      <c r="F47" s="35">
        <f t="shared" si="0"/>
        <v>4790.3999999999996</v>
      </c>
    </row>
    <row r="48" spans="1:6" ht="18.75" x14ac:dyDescent="0.3">
      <c r="A48" s="21"/>
      <c r="B48" s="17" t="s">
        <v>112</v>
      </c>
      <c r="C48" s="1" t="s">
        <v>10</v>
      </c>
      <c r="D48" s="30">
        <v>0.3</v>
      </c>
      <c r="E48" s="34">
        <f t="shared" si="1"/>
        <v>399.2</v>
      </c>
      <c r="F48" s="35">
        <f t="shared" si="0"/>
        <v>1437.12</v>
      </c>
    </row>
    <row r="49" spans="1:6" ht="18.75" x14ac:dyDescent="0.3">
      <c r="A49" s="19" t="s">
        <v>113</v>
      </c>
      <c r="B49" s="20" t="s">
        <v>114</v>
      </c>
      <c r="C49" s="5" t="s">
        <v>10</v>
      </c>
      <c r="D49" s="31">
        <v>1.94</v>
      </c>
      <c r="E49" s="34">
        <f t="shared" si="1"/>
        <v>399.2</v>
      </c>
      <c r="F49" s="35">
        <f t="shared" si="0"/>
        <v>9293.3760000000002</v>
      </c>
    </row>
    <row r="50" spans="1:6" ht="48" x14ac:dyDescent="0.3">
      <c r="A50" s="19" t="s">
        <v>115</v>
      </c>
      <c r="B50" s="22" t="s">
        <v>116</v>
      </c>
      <c r="C50" s="5" t="s">
        <v>10</v>
      </c>
      <c r="D50" s="29">
        <v>0</v>
      </c>
      <c r="E50" s="34">
        <f t="shared" si="1"/>
        <v>399.2</v>
      </c>
      <c r="F50" s="35">
        <f t="shared" si="0"/>
        <v>0</v>
      </c>
    </row>
    <row r="51" spans="1:6" ht="48" x14ac:dyDescent="0.3">
      <c r="A51" s="19" t="s">
        <v>117</v>
      </c>
      <c r="B51" s="22" t="s">
        <v>118</v>
      </c>
      <c r="C51" s="5"/>
      <c r="D51" s="29">
        <v>0.19</v>
      </c>
      <c r="E51" s="34">
        <f t="shared" si="1"/>
        <v>399.2</v>
      </c>
      <c r="F51" s="35">
        <f t="shared" si="0"/>
        <v>910.17599999999993</v>
      </c>
    </row>
    <row r="52" spans="1:6" ht="18.75" x14ac:dyDescent="0.3">
      <c r="A52" s="19" t="s">
        <v>119</v>
      </c>
      <c r="B52" s="20" t="s">
        <v>120</v>
      </c>
      <c r="C52" s="5"/>
      <c r="D52" s="29"/>
      <c r="E52" s="34">
        <f t="shared" si="1"/>
        <v>399.2</v>
      </c>
      <c r="F52" s="35">
        <f t="shared" si="0"/>
        <v>0</v>
      </c>
    </row>
    <row r="53" spans="1:6" ht="48" x14ac:dyDescent="0.3">
      <c r="A53" s="19" t="s">
        <v>121</v>
      </c>
      <c r="B53" s="22" t="s">
        <v>122</v>
      </c>
      <c r="C53" s="5"/>
      <c r="D53" s="29">
        <v>0</v>
      </c>
      <c r="E53" s="34">
        <f t="shared" si="1"/>
        <v>399.2</v>
      </c>
      <c r="F53" s="35">
        <f t="shared" si="0"/>
        <v>0</v>
      </c>
    </row>
    <row r="54" spans="1:6" ht="18.75" x14ac:dyDescent="0.3">
      <c r="A54" s="23"/>
      <c r="B54" s="23" t="s">
        <v>123</v>
      </c>
      <c r="C54" s="5" t="s">
        <v>10</v>
      </c>
      <c r="D54" s="5">
        <v>2.6</v>
      </c>
      <c r="E54" s="34">
        <f t="shared" si="1"/>
        <v>399.2</v>
      </c>
      <c r="F54" s="35">
        <f t="shared" si="0"/>
        <v>12455.04</v>
      </c>
    </row>
    <row r="55" spans="1:6" ht="15.75" x14ac:dyDescent="0.25">
      <c r="A55" s="2"/>
      <c r="B55" s="26" t="s">
        <v>26</v>
      </c>
      <c r="C55" s="1" t="s">
        <v>10</v>
      </c>
      <c r="D55" s="36">
        <f>SUM(D28+D32+D38+D44+D45+D49+D50+D51+D53+D54)</f>
        <v>18.09</v>
      </c>
      <c r="E55" s="36">
        <f t="shared" ref="E55:F55" si="3">SUM(E28+E32+E38+E44+E45+E49+E50+E51+E53+E54)</f>
        <v>3991.9999999999991</v>
      </c>
      <c r="F55" s="36">
        <f t="shared" si="3"/>
        <v>86658.33600000001</v>
      </c>
    </row>
    <row r="56" spans="1:6" ht="15.75" x14ac:dyDescent="0.25">
      <c r="A56" s="65" t="s">
        <v>27</v>
      </c>
      <c r="B56" s="66"/>
      <c r="C56" s="66"/>
      <c r="D56" s="66"/>
      <c r="E56" s="66"/>
      <c r="F56" s="67"/>
    </row>
    <row r="57" spans="1:6" ht="15.75" x14ac:dyDescent="0.25">
      <c r="A57" s="5" t="s">
        <v>75</v>
      </c>
      <c r="B57" s="9" t="s">
        <v>28</v>
      </c>
      <c r="C57" s="5" t="s">
        <v>10</v>
      </c>
      <c r="D57" s="5"/>
      <c r="E57" s="5"/>
      <c r="F57" s="10"/>
    </row>
    <row r="58" spans="1:6" ht="15.75" x14ac:dyDescent="0.25">
      <c r="A58" s="5" t="s">
        <v>76</v>
      </c>
      <c r="B58" s="9" t="s">
        <v>29</v>
      </c>
      <c r="C58" s="5" t="s">
        <v>10</v>
      </c>
      <c r="D58" s="5"/>
      <c r="E58" s="5"/>
      <c r="F58" s="10"/>
    </row>
    <row r="59" spans="1:6" ht="31.5" x14ac:dyDescent="0.25">
      <c r="A59" s="5" t="s">
        <v>77</v>
      </c>
      <c r="B59" s="9" t="s">
        <v>30</v>
      </c>
      <c r="C59" s="5" t="s">
        <v>10</v>
      </c>
      <c r="D59" s="5"/>
      <c r="E59" s="5"/>
      <c r="F59" s="10"/>
    </row>
    <row r="60" spans="1:6" ht="15.75" x14ac:dyDescent="0.25">
      <c r="A60" s="5" t="s">
        <v>78</v>
      </c>
      <c r="B60" s="9" t="s">
        <v>31</v>
      </c>
      <c r="C60" s="5" t="s">
        <v>10</v>
      </c>
      <c r="D60" s="5"/>
      <c r="E60" s="5"/>
      <c r="F60" s="10"/>
    </row>
    <row r="61" spans="1:6" ht="31.5" x14ac:dyDescent="0.25">
      <c r="A61" s="5" t="s">
        <v>79</v>
      </c>
      <c r="B61" s="9" t="s">
        <v>9</v>
      </c>
      <c r="C61" s="5" t="s">
        <v>10</v>
      </c>
      <c r="D61" s="5"/>
      <c r="E61" s="5"/>
      <c r="F61" s="10"/>
    </row>
    <row r="62" spans="1:6" ht="31.5" x14ac:dyDescent="0.25">
      <c r="A62" s="5" t="s">
        <v>80</v>
      </c>
      <c r="B62" s="9" t="s">
        <v>11</v>
      </c>
      <c r="C62" s="5" t="s">
        <v>10</v>
      </c>
      <c r="D62" s="5"/>
      <c r="E62" s="5"/>
      <c r="F62" s="10"/>
    </row>
    <row r="63" spans="1:6" ht="31.5" x14ac:dyDescent="0.25">
      <c r="A63" s="5" t="s">
        <v>81</v>
      </c>
      <c r="B63" s="9" t="s">
        <v>12</v>
      </c>
      <c r="C63" s="5" t="s">
        <v>10</v>
      </c>
      <c r="D63" s="5"/>
      <c r="E63" s="5"/>
      <c r="F63" s="10"/>
    </row>
    <row r="64" spans="1:6" ht="31.5" x14ac:dyDescent="0.25">
      <c r="A64" s="5" t="s">
        <v>82</v>
      </c>
      <c r="B64" s="9" t="s">
        <v>21</v>
      </c>
      <c r="C64" s="5" t="s">
        <v>10</v>
      </c>
      <c r="D64" s="5"/>
      <c r="E64" s="5"/>
      <c r="F64" s="10"/>
    </row>
    <row r="65" spans="1:6" ht="31.5" x14ac:dyDescent="0.25">
      <c r="A65" s="5" t="s">
        <v>83</v>
      </c>
      <c r="B65" s="9" t="s">
        <v>22</v>
      </c>
      <c r="C65" s="5" t="s">
        <v>10</v>
      </c>
      <c r="D65" s="5"/>
      <c r="E65" s="5"/>
      <c r="F65" s="10"/>
    </row>
    <row r="66" spans="1:6" ht="31.5" x14ac:dyDescent="0.25">
      <c r="A66" s="5" t="s">
        <v>84</v>
      </c>
      <c r="B66" s="11" t="s">
        <v>23</v>
      </c>
      <c r="C66" s="5" t="s">
        <v>10</v>
      </c>
      <c r="D66" s="5"/>
      <c r="E66" s="5"/>
      <c r="F66" s="5"/>
    </row>
    <row r="67" spans="1:6" ht="15.75" x14ac:dyDescent="0.25">
      <c r="A67" s="68" t="s">
        <v>32</v>
      </c>
      <c r="B67" s="68"/>
      <c r="C67" s="68"/>
      <c r="D67" s="68"/>
      <c r="E67" s="68"/>
      <c r="F67" s="68"/>
    </row>
    <row r="68" spans="1:6" ht="15.75" x14ac:dyDescent="0.25">
      <c r="A68" s="12">
        <v>29</v>
      </c>
      <c r="B68" s="9" t="s">
        <v>33</v>
      </c>
      <c r="C68" s="13" t="s">
        <v>34</v>
      </c>
      <c r="D68" s="24"/>
      <c r="E68" s="24"/>
      <c r="F68" s="43" t="s">
        <v>35</v>
      </c>
    </row>
    <row r="69" spans="1:6" ht="15.75" x14ac:dyDescent="0.25">
      <c r="A69" s="12">
        <v>30</v>
      </c>
      <c r="B69" s="9" t="s">
        <v>2</v>
      </c>
      <c r="C69" s="13" t="s">
        <v>34</v>
      </c>
      <c r="D69" s="13"/>
      <c r="E69" s="13"/>
      <c r="F69" s="3" t="s">
        <v>36</v>
      </c>
    </row>
    <row r="70" spans="1:6" ht="15.75" x14ac:dyDescent="0.25">
      <c r="A70" s="52">
        <v>31</v>
      </c>
      <c r="B70" s="54" t="s">
        <v>37</v>
      </c>
      <c r="C70" s="56" t="s">
        <v>38</v>
      </c>
      <c r="D70" s="43"/>
      <c r="E70" s="43"/>
      <c r="F70" s="56"/>
    </row>
    <row r="71" spans="1:6" ht="15.75" x14ac:dyDescent="0.25">
      <c r="A71" s="53"/>
      <c r="B71" s="55"/>
      <c r="C71" s="57"/>
      <c r="D71" s="44"/>
      <c r="E71" s="44"/>
      <c r="F71" s="57"/>
    </row>
    <row r="72" spans="1:6" ht="15.75" x14ac:dyDescent="0.25">
      <c r="A72" s="12">
        <v>32</v>
      </c>
      <c r="B72" s="9" t="s">
        <v>39</v>
      </c>
      <c r="C72" s="3" t="s">
        <v>10</v>
      </c>
      <c r="D72" s="3"/>
      <c r="E72" s="3"/>
      <c r="F72" s="6"/>
    </row>
    <row r="73" spans="1:6" ht="15.75" x14ac:dyDescent="0.25">
      <c r="A73" s="12">
        <v>33</v>
      </c>
      <c r="B73" s="9" t="s">
        <v>40</v>
      </c>
      <c r="C73" s="3" t="s">
        <v>10</v>
      </c>
      <c r="D73" s="3"/>
      <c r="E73" s="3"/>
      <c r="F73" s="6"/>
    </row>
    <row r="74" spans="1:6" ht="15.75" x14ac:dyDescent="0.25">
      <c r="A74" s="12">
        <v>34</v>
      </c>
      <c r="B74" s="9" t="s">
        <v>41</v>
      </c>
      <c r="C74" s="3" t="s">
        <v>10</v>
      </c>
      <c r="D74" s="3"/>
      <c r="E74" s="3"/>
      <c r="F74" s="6"/>
    </row>
    <row r="75" spans="1:6" ht="31.5" x14ac:dyDescent="0.25">
      <c r="A75" s="12">
        <v>35</v>
      </c>
      <c r="B75" s="9" t="s">
        <v>42</v>
      </c>
      <c r="C75" s="3" t="s">
        <v>10</v>
      </c>
      <c r="D75" s="3"/>
      <c r="E75" s="3"/>
      <c r="F75" s="6"/>
    </row>
    <row r="76" spans="1:6" ht="31.5" x14ac:dyDescent="0.25">
      <c r="A76" s="12">
        <v>36</v>
      </c>
      <c r="B76" s="9" t="s">
        <v>43</v>
      </c>
      <c r="C76" s="3" t="s">
        <v>10</v>
      </c>
      <c r="D76" s="3"/>
      <c r="E76" s="3"/>
      <c r="F76" s="6"/>
    </row>
    <row r="77" spans="1:6" ht="31.5" x14ac:dyDescent="0.25">
      <c r="A77" s="12">
        <v>37</v>
      </c>
      <c r="B77" s="9" t="s">
        <v>44</v>
      </c>
      <c r="C77" s="3" t="s">
        <v>10</v>
      </c>
      <c r="D77" s="3"/>
      <c r="E77" s="3"/>
      <c r="F77" s="6"/>
    </row>
    <row r="78" spans="1:6" ht="47.25" x14ac:dyDescent="0.25">
      <c r="A78" s="12">
        <v>38</v>
      </c>
      <c r="B78" s="9" t="s">
        <v>45</v>
      </c>
      <c r="C78" s="3" t="s">
        <v>10</v>
      </c>
      <c r="D78" s="3"/>
      <c r="E78" s="3"/>
      <c r="F78" s="6"/>
    </row>
    <row r="79" spans="1:6" ht="15.75" x14ac:dyDescent="0.25">
      <c r="A79" s="12">
        <v>39</v>
      </c>
      <c r="B79" s="9" t="s">
        <v>28</v>
      </c>
      <c r="C79" s="3" t="s">
        <v>46</v>
      </c>
      <c r="D79" s="3"/>
      <c r="E79" s="3"/>
      <c r="F79" s="6"/>
    </row>
    <row r="80" spans="1:6" ht="15.75" x14ac:dyDescent="0.25">
      <c r="A80" s="12">
        <v>40</v>
      </c>
      <c r="B80" s="9" t="s">
        <v>29</v>
      </c>
      <c r="C80" s="3" t="s">
        <v>46</v>
      </c>
      <c r="D80" s="3"/>
      <c r="E80" s="3"/>
      <c r="F80" s="6"/>
    </row>
    <row r="81" spans="1:6" ht="31.5" x14ac:dyDescent="0.25">
      <c r="A81" s="12">
        <v>41</v>
      </c>
      <c r="B81" s="9" t="s">
        <v>30</v>
      </c>
      <c r="C81" s="3" t="s">
        <v>46</v>
      </c>
      <c r="D81" s="3"/>
      <c r="E81" s="3"/>
      <c r="F81" s="15"/>
    </row>
    <row r="82" spans="1:6" ht="15.75" x14ac:dyDescent="0.25">
      <c r="A82" s="12">
        <v>42</v>
      </c>
      <c r="B82" s="9" t="s">
        <v>31</v>
      </c>
      <c r="C82" s="3" t="s">
        <v>10</v>
      </c>
      <c r="D82" s="3"/>
      <c r="E82" s="3"/>
      <c r="F82" s="10"/>
    </row>
    <row r="83" spans="1:6" ht="47.25" x14ac:dyDescent="0.25">
      <c r="A83" s="12">
        <v>29</v>
      </c>
      <c r="B83" s="9" t="s">
        <v>33</v>
      </c>
      <c r="C83" s="13" t="s">
        <v>34</v>
      </c>
      <c r="D83" s="24"/>
      <c r="E83" s="24"/>
      <c r="F83" s="43" t="s">
        <v>47</v>
      </c>
    </row>
    <row r="84" spans="1:6" ht="15.75" x14ac:dyDescent="0.25">
      <c r="A84" s="12">
        <v>30</v>
      </c>
      <c r="B84" s="9" t="s">
        <v>2</v>
      </c>
      <c r="C84" s="13" t="s">
        <v>34</v>
      </c>
      <c r="D84" s="13"/>
      <c r="E84" s="13"/>
      <c r="F84" s="3" t="s">
        <v>48</v>
      </c>
    </row>
    <row r="85" spans="1:6" ht="15.75" x14ac:dyDescent="0.25">
      <c r="A85" s="52">
        <v>31</v>
      </c>
      <c r="B85" s="54" t="s">
        <v>37</v>
      </c>
      <c r="C85" s="56" t="s">
        <v>38</v>
      </c>
      <c r="D85" s="43"/>
      <c r="E85" s="43"/>
      <c r="F85" s="56"/>
    </row>
    <row r="86" spans="1:6" ht="15.75" x14ac:dyDescent="0.25">
      <c r="A86" s="53"/>
      <c r="B86" s="55"/>
      <c r="C86" s="57"/>
      <c r="D86" s="44"/>
      <c r="E86" s="44"/>
      <c r="F86" s="57"/>
    </row>
    <row r="87" spans="1:6" ht="15.75" x14ac:dyDescent="0.25">
      <c r="A87" s="12">
        <v>32</v>
      </c>
      <c r="B87" s="9" t="s">
        <v>39</v>
      </c>
      <c r="C87" s="3" t="s">
        <v>10</v>
      </c>
      <c r="D87" s="3"/>
      <c r="E87" s="3"/>
      <c r="F87" s="6"/>
    </row>
    <row r="88" spans="1:6" ht="15.75" x14ac:dyDescent="0.25">
      <c r="A88" s="12">
        <v>33</v>
      </c>
      <c r="B88" s="9" t="s">
        <v>40</v>
      </c>
      <c r="C88" s="3" t="s">
        <v>10</v>
      </c>
      <c r="D88" s="3"/>
      <c r="E88" s="3"/>
      <c r="F88" s="6"/>
    </row>
    <row r="89" spans="1:6" ht="15.75" x14ac:dyDescent="0.25">
      <c r="A89" s="12">
        <v>34</v>
      </c>
      <c r="B89" s="9" t="s">
        <v>41</v>
      </c>
      <c r="C89" s="3" t="s">
        <v>10</v>
      </c>
      <c r="D89" s="3"/>
      <c r="E89" s="3"/>
      <c r="F89" s="6"/>
    </row>
    <row r="90" spans="1:6" ht="31.5" x14ac:dyDescent="0.25">
      <c r="A90" s="12">
        <v>35</v>
      </c>
      <c r="B90" s="9" t="s">
        <v>42</v>
      </c>
      <c r="C90" s="3" t="s">
        <v>10</v>
      </c>
      <c r="D90" s="3"/>
      <c r="E90" s="3"/>
      <c r="F90" s="6"/>
    </row>
    <row r="91" spans="1:6" ht="31.5" x14ac:dyDescent="0.25">
      <c r="A91" s="12">
        <v>36</v>
      </c>
      <c r="B91" s="9" t="s">
        <v>43</v>
      </c>
      <c r="C91" s="3" t="s">
        <v>10</v>
      </c>
      <c r="D91" s="3"/>
      <c r="E91" s="3"/>
      <c r="F91" s="6"/>
    </row>
    <row r="92" spans="1:6" ht="31.5" x14ac:dyDescent="0.25">
      <c r="A92" s="12">
        <v>37</v>
      </c>
      <c r="B92" s="9" t="s">
        <v>44</v>
      </c>
      <c r="C92" s="3" t="s">
        <v>10</v>
      </c>
      <c r="D92" s="3"/>
      <c r="E92" s="3"/>
      <c r="F92" s="6"/>
    </row>
    <row r="93" spans="1:6" ht="47.25" x14ac:dyDescent="0.25">
      <c r="A93" s="12">
        <v>38</v>
      </c>
      <c r="B93" s="9" t="s">
        <v>45</v>
      </c>
      <c r="C93" s="3" t="s">
        <v>10</v>
      </c>
      <c r="D93" s="3"/>
      <c r="E93" s="3"/>
      <c r="F93" s="6"/>
    </row>
    <row r="94" spans="1:6" ht="15.75" x14ac:dyDescent="0.25">
      <c r="A94" s="12">
        <v>39</v>
      </c>
      <c r="B94" s="9" t="s">
        <v>28</v>
      </c>
      <c r="C94" s="3" t="s">
        <v>46</v>
      </c>
      <c r="D94" s="3"/>
      <c r="E94" s="3"/>
      <c r="F94" s="6"/>
    </row>
    <row r="95" spans="1:6" ht="15.75" x14ac:dyDescent="0.25">
      <c r="A95" s="12">
        <v>40</v>
      </c>
      <c r="B95" s="9" t="s">
        <v>29</v>
      </c>
      <c r="C95" s="3" t="s">
        <v>46</v>
      </c>
      <c r="D95" s="3"/>
      <c r="E95" s="3"/>
      <c r="F95" s="6"/>
    </row>
    <row r="96" spans="1:6" ht="31.5" x14ac:dyDescent="0.25">
      <c r="A96" s="12">
        <v>41</v>
      </c>
      <c r="B96" s="9" t="s">
        <v>30</v>
      </c>
      <c r="C96" s="3" t="s">
        <v>46</v>
      </c>
      <c r="D96" s="3"/>
      <c r="E96" s="3"/>
      <c r="F96" s="15"/>
    </row>
    <row r="97" spans="1:6" ht="15.75" x14ac:dyDescent="0.25">
      <c r="A97" s="12">
        <v>42</v>
      </c>
      <c r="B97" s="9" t="s">
        <v>31</v>
      </c>
      <c r="C97" s="3" t="s">
        <v>10</v>
      </c>
      <c r="D97" s="3"/>
      <c r="E97" s="3"/>
      <c r="F97" s="10"/>
    </row>
    <row r="98" spans="1:6" ht="47.25" x14ac:dyDescent="0.25">
      <c r="A98" s="12">
        <v>29</v>
      </c>
      <c r="B98" s="9" t="s">
        <v>33</v>
      </c>
      <c r="C98" s="13" t="s">
        <v>34</v>
      </c>
      <c r="D98" s="24"/>
      <c r="E98" s="24"/>
      <c r="F98" s="43" t="s">
        <v>49</v>
      </c>
    </row>
    <row r="99" spans="1:6" ht="15.75" x14ac:dyDescent="0.25">
      <c r="A99" s="12">
        <v>30</v>
      </c>
      <c r="B99" s="9" t="s">
        <v>2</v>
      </c>
      <c r="C99" s="13" t="s">
        <v>34</v>
      </c>
      <c r="D99" s="13"/>
      <c r="E99" s="13"/>
      <c r="F99" s="3" t="s">
        <v>48</v>
      </c>
    </row>
    <row r="100" spans="1:6" ht="15.75" x14ac:dyDescent="0.25">
      <c r="A100" s="52">
        <v>31</v>
      </c>
      <c r="B100" s="54" t="s">
        <v>37</v>
      </c>
      <c r="C100" s="56" t="s">
        <v>38</v>
      </c>
      <c r="D100" s="43"/>
      <c r="E100" s="43"/>
      <c r="F100" s="56"/>
    </row>
    <row r="101" spans="1:6" ht="15.75" x14ac:dyDescent="0.25">
      <c r="A101" s="53"/>
      <c r="B101" s="55"/>
      <c r="C101" s="57"/>
      <c r="D101" s="44"/>
      <c r="E101" s="44"/>
      <c r="F101" s="57"/>
    </row>
    <row r="102" spans="1:6" ht="15.75" x14ac:dyDescent="0.25">
      <c r="A102" s="12">
        <v>32</v>
      </c>
      <c r="B102" s="9" t="s">
        <v>39</v>
      </c>
      <c r="C102" s="3" t="s">
        <v>10</v>
      </c>
      <c r="D102" s="3"/>
      <c r="E102" s="3"/>
      <c r="F102" s="6"/>
    </row>
    <row r="103" spans="1:6" ht="15.75" x14ac:dyDescent="0.25">
      <c r="A103" s="12">
        <v>33</v>
      </c>
      <c r="B103" s="9" t="s">
        <v>40</v>
      </c>
      <c r="C103" s="3" t="s">
        <v>10</v>
      </c>
      <c r="D103" s="3"/>
      <c r="E103" s="3"/>
      <c r="F103" s="6"/>
    </row>
    <row r="104" spans="1:6" ht="15.75" x14ac:dyDescent="0.25">
      <c r="A104" s="12">
        <v>34</v>
      </c>
      <c r="B104" s="9" t="s">
        <v>41</v>
      </c>
      <c r="C104" s="3" t="s">
        <v>10</v>
      </c>
      <c r="D104" s="3"/>
      <c r="E104" s="3"/>
      <c r="F104" s="6"/>
    </row>
    <row r="105" spans="1:6" ht="31.5" x14ac:dyDescent="0.25">
      <c r="A105" s="12">
        <v>35</v>
      </c>
      <c r="B105" s="9" t="s">
        <v>42</v>
      </c>
      <c r="C105" s="3" t="s">
        <v>10</v>
      </c>
      <c r="D105" s="3"/>
      <c r="E105" s="3"/>
      <c r="F105" s="6"/>
    </row>
    <row r="106" spans="1:6" ht="31.5" x14ac:dyDescent="0.25">
      <c r="A106" s="12">
        <v>36</v>
      </c>
      <c r="B106" s="9" t="s">
        <v>43</v>
      </c>
      <c r="C106" s="3" t="s">
        <v>10</v>
      </c>
      <c r="D106" s="3"/>
      <c r="E106" s="3"/>
      <c r="F106" s="6"/>
    </row>
    <row r="107" spans="1:6" ht="31.5" x14ac:dyDescent="0.25">
      <c r="A107" s="12">
        <v>37</v>
      </c>
      <c r="B107" s="9" t="s">
        <v>44</v>
      </c>
      <c r="C107" s="3" t="s">
        <v>10</v>
      </c>
      <c r="D107" s="3"/>
      <c r="E107" s="3"/>
      <c r="F107" s="6"/>
    </row>
    <row r="108" spans="1:6" ht="47.25" x14ac:dyDescent="0.25">
      <c r="A108" s="12">
        <v>38</v>
      </c>
      <c r="B108" s="9" t="s">
        <v>45</v>
      </c>
      <c r="C108" s="3" t="s">
        <v>10</v>
      </c>
      <c r="D108" s="3"/>
      <c r="E108" s="3"/>
      <c r="F108" s="6"/>
    </row>
    <row r="109" spans="1:6" ht="15.75" x14ac:dyDescent="0.25">
      <c r="A109" s="12">
        <v>39</v>
      </c>
      <c r="B109" s="9" t="s">
        <v>28</v>
      </c>
      <c r="C109" s="3" t="s">
        <v>46</v>
      </c>
      <c r="D109" s="3"/>
      <c r="E109" s="3"/>
      <c r="F109" s="6"/>
    </row>
    <row r="110" spans="1:6" ht="15.75" x14ac:dyDescent="0.25">
      <c r="A110" s="12">
        <v>40</v>
      </c>
      <c r="B110" s="9" t="s">
        <v>29</v>
      </c>
      <c r="C110" s="3" t="s">
        <v>46</v>
      </c>
      <c r="D110" s="3"/>
      <c r="E110" s="3"/>
      <c r="F110" s="6"/>
    </row>
    <row r="111" spans="1:6" ht="31.5" x14ac:dyDescent="0.25">
      <c r="A111" s="12">
        <v>41</v>
      </c>
      <c r="B111" s="9" t="s">
        <v>30</v>
      </c>
      <c r="C111" s="3" t="s">
        <v>46</v>
      </c>
      <c r="D111" s="3"/>
      <c r="E111" s="3"/>
      <c r="F111" s="15"/>
    </row>
    <row r="112" spans="1:6" ht="15.75" x14ac:dyDescent="0.25">
      <c r="A112" s="12">
        <v>42</v>
      </c>
      <c r="B112" s="9" t="s">
        <v>31</v>
      </c>
      <c r="C112" s="3" t="s">
        <v>10</v>
      </c>
      <c r="D112" s="3"/>
      <c r="E112" s="3"/>
      <c r="F112" s="10"/>
    </row>
    <row r="113" spans="1:6" ht="31.5" x14ac:dyDescent="0.25">
      <c r="A113" s="12">
        <v>29</v>
      </c>
      <c r="B113" s="9" t="s">
        <v>33</v>
      </c>
      <c r="C113" s="13" t="s">
        <v>34</v>
      </c>
      <c r="D113" s="24"/>
      <c r="E113" s="24"/>
      <c r="F113" s="43" t="s">
        <v>50</v>
      </c>
    </row>
    <row r="114" spans="1:6" ht="15.75" x14ac:dyDescent="0.25">
      <c r="A114" s="12">
        <v>30</v>
      </c>
      <c r="B114" s="9" t="s">
        <v>2</v>
      </c>
      <c r="C114" s="13" t="s">
        <v>34</v>
      </c>
      <c r="D114" s="13"/>
      <c r="E114" s="13"/>
      <c r="F114" s="3" t="s">
        <v>48</v>
      </c>
    </row>
    <row r="115" spans="1:6" ht="15.75" x14ac:dyDescent="0.25">
      <c r="A115" s="52">
        <v>31</v>
      </c>
      <c r="B115" s="54" t="s">
        <v>37</v>
      </c>
      <c r="C115" s="56" t="s">
        <v>38</v>
      </c>
      <c r="D115" s="43"/>
      <c r="E115" s="43"/>
      <c r="F115" s="56"/>
    </row>
    <row r="116" spans="1:6" ht="15.75" x14ac:dyDescent="0.25">
      <c r="A116" s="53"/>
      <c r="B116" s="55"/>
      <c r="C116" s="57"/>
      <c r="D116" s="44"/>
      <c r="E116" s="44"/>
      <c r="F116" s="57"/>
    </row>
    <row r="117" spans="1:6" ht="15.75" x14ac:dyDescent="0.25">
      <c r="A117" s="12">
        <v>32</v>
      </c>
      <c r="B117" s="9" t="s">
        <v>39</v>
      </c>
      <c r="C117" s="3" t="s">
        <v>10</v>
      </c>
      <c r="D117" s="3"/>
      <c r="E117" s="3"/>
      <c r="F117" s="6"/>
    </row>
    <row r="118" spans="1:6" ht="15.75" x14ac:dyDescent="0.25">
      <c r="A118" s="12">
        <v>33</v>
      </c>
      <c r="B118" s="9" t="s">
        <v>40</v>
      </c>
      <c r="C118" s="3" t="s">
        <v>10</v>
      </c>
      <c r="D118" s="3"/>
      <c r="E118" s="3"/>
      <c r="F118" s="6"/>
    </row>
    <row r="119" spans="1:6" ht="15.75" x14ac:dyDescent="0.25">
      <c r="A119" s="12">
        <v>34</v>
      </c>
      <c r="B119" s="9" t="s">
        <v>41</v>
      </c>
      <c r="C119" s="3" t="s">
        <v>10</v>
      </c>
      <c r="D119" s="3"/>
      <c r="E119" s="3"/>
      <c r="F119" s="6"/>
    </row>
    <row r="120" spans="1:6" ht="31.5" x14ac:dyDescent="0.25">
      <c r="A120" s="12">
        <v>35</v>
      </c>
      <c r="B120" s="9" t="s">
        <v>42</v>
      </c>
      <c r="C120" s="3" t="s">
        <v>10</v>
      </c>
      <c r="D120" s="3"/>
      <c r="E120" s="3"/>
      <c r="F120" s="6"/>
    </row>
    <row r="121" spans="1:6" ht="31.5" x14ac:dyDescent="0.25">
      <c r="A121" s="12">
        <v>36</v>
      </c>
      <c r="B121" s="9" t="s">
        <v>43</v>
      </c>
      <c r="C121" s="3" t="s">
        <v>10</v>
      </c>
      <c r="D121" s="3"/>
      <c r="E121" s="3"/>
      <c r="F121" s="6"/>
    </row>
    <row r="122" spans="1:6" ht="31.5" x14ac:dyDescent="0.25">
      <c r="A122" s="12">
        <v>37</v>
      </c>
      <c r="B122" s="9" t="s">
        <v>44</v>
      </c>
      <c r="C122" s="3" t="s">
        <v>10</v>
      </c>
      <c r="D122" s="3"/>
      <c r="E122" s="3"/>
      <c r="F122" s="6"/>
    </row>
    <row r="123" spans="1:6" ht="47.25" x14ac:dyDescent="0.25">
      <c r="A123" s="12">
        <v>38</v>
      </c>
      <c r="B123" s="9" t="s">
        <v>45</v>
      </c>
      <c r="C123" s="3" t="s">
        <v>10</v>
      </c>
      <c r="D123" s="3"/>
      <c r="E123" s="3"/>
      <c r="F123" s="6"/>
    </row>
    <row r="124" spans="1:6" ht="15.75" x14ac:dyDescent="0.25">
      <c r="A124" s="12">
        <v>39</v>
      </c>
      <c r="B124" s="9" t="s">
        <v>28</v>
      </c>
      <c r="C124" s="3" t="s">
        <v>46</v>
      </c>
      <c r="D124" s="3"/>
      <c r="E124" s="3"/>
      <c r="F124" s="6"/>
    </row>
    <row r="125" spans="1:6" ht="15.75" x14ac:dyDescent="0.25">
      <c r="A125" s="12">
        <v>40</v>
      </c>
      <c r="B125" s="9" t="s">
        <v>29</v>
      </c>
      <c r="C125" s="3" t="s">
        <v>46</v>
      </c>
      <c r="D125" s="3"/>
      <c r="E125" s="3"/>
      <c r="F125" s="6"/>
    </row>
    <row r="126" spans="1:6" ht="31.5" x14ac:dyDescent="0.25">
      <c r="A126" s="12">
        <v>41</v>
      </c>
      <c r="B126" s="9" t="s">
        <v>30</v>
      </c>
      <c r="C126" s="3" t="s">
        <v>46</v>
      </c>
      <c r="D126" s="3"/>
      <c r="E126" s="3"/>
      <c r="F126" s="15"/>
    </row>
    <row r="127" spans="1:6" ht="15.75" x14ac:dyDescent="0.25">
      <c r="A127" s="12">
        <v>42</v>
      </c>
      <c r="B127" s="9" t="s">
        <v>31</v>
      </c>
      <c r="C127" s="3" t="s">
        <v>10</v>
      </c>
      <c r="D127" s="3"/>
      <c r="E127" s="3"/>
      <c r="F127" s="10"/>
    </row>
    <row r="128" spans="1:6" ht="31.5" x14ac:dyDescent="0.25">
      <c r="A128" s="12">
        <v>29</v>
      </c>
      <c r="B128" s="9" t="s">
        <v>33</v>
      </c>
      <c r="C128" s="13" t="s">
        <v>34</v>
      </c>
      <c r="D128" s="24"/>
      <c r="E128" s="24"/>
      <c r="F128" s="43" t="s">
        <v>51</v>
      </c>
    </row>
    <row r="129" spans="1:6" ht="15.75" x14ac:dyDescent="0.25">
      <c r="A129" s="12">
        <v>30</v>
      </c>
      <c r="B129" s="9" t="s">
        <v>2</v>
      </c>
      <c r="C129" s="13" t="s">
        <v>34</v>
      </c>
      <c r="D129" s="13"/>
      <c r="E129" s="13"/>
      <c r="F129" s="3" t="s">
        <v>52</v>
      </c>
    </row>
    <row r="130" spans="1:6" ht="15.75" x14ac:dyDescent="0.25">
      <c r="A130" s="52">
        <v>31</v>
      </c>
      <c r="B130" s="54" t="s">
        <v>37</v>
      </c>
      <c r="C130" s="56" t="s">
        <v>38</v>
      </c>
      <c r="D130" s="43"/>
      <c r="E130" s="43"/>
      <c r="F130" s="56"/>
    </row>
    <row r="131" spans="1:6" ht="15.75" x14ac:dyDescent="0.25">
      <c r="A131" s="53"/>
      <c r="B131" s="55"/>
      <c r="C131" s="57"/>
      <c r="D131" s="44"/>
      <c r="E131" s="44"/>
      <c r="F131" s="57"/>
    </row>
    <row r="132" spans="1:6" ht="15.75" x14ac:dyDescent="0.25">
      <c r="A132" s="12">
        <v>32</v>
      </c>
      <c r="B132" s="9" t="s">
        <v>39</v>
      </c>
      <c r="C132" s="3" t="s">
        <v>10</v>
      </c>
      <c r="D132" s="3"/>
      <c r="E132" s="3"/>
      <c r="F132" s="6"/>
    </row>
    <row r="133" spans="1:6" ht="15.75" x14ac:dyDescent="0.25">
      <c r="A133" s="12">
        <v>33</v>
      </c>
      <c r="B133" s="9" t="s">
        <v>40</v>
      </c>
      <c r="C133" s="3" t="s">
        <v>10</v>
      </c>
      <c r="D133" s="3"/>
      <c r="E133" s="3"/>
      <c r="F133" s="6"/>
    </row>
    <row r="134" spans="1:6" ht="15.75" x14ac:dyDescent="0.25">
      <c r="A134" s="12">
        <v>34</v>
      </c>
      <c r="B134" s="9" t="s">
        <v>41</v>
      </c>
      <c r="C134" s="3" t="s">
        <v>10</v>
      </c>
      <c r="D134" s="3"/>
      <c r="E134" s="3"/>
      <c r="F134" s="6"/>
    </row>
    <row r="135" spans="1:6" ht="31.5" x14ac:dyDescent="0.25">
      <c r="A135" s="12">
        <v>35</v>
      </c>
      <c r="B135" s="9" t="s">
        <v>42</v>
      </c>
      <c r="C135" s="3" t="s">
        <v>10</v>
      </c>
      <c r="D135" s="3"/>
      <c r="E135" s="3"/>
      <c r="F135" s="6"/>
    </row>
    <row r="136" spans="1:6" ht="31.5" x14ac:dyDescent="0.25">
      <c r="A136" s="12">
        <v>36</v>
      </c>
      <c r="B136" s="9" t="s">
        <v>43</v>
      </c>
      <c r="C136" s="3" t="s">
        <v>10</v>
      </c>
      <c r="D136" s="3"/>
      <c r="E136" s="3"/>
      <c r="F136" s="6"/>
    </row>
    <row r="137" spans="1:6" ht="31.5" x14ac:dyDescent="0.25">
      <c r="A137" s="12">
        <v>37</v>
      </c>
      <c r="B137" s="9" t="s">
        <v>44</v>
      </c>
      <c r="C137" s="3" t="s">
        <v>10</v>
      </c>
      <c r="D137" s="3"/>
      <c r="E137" s="3"/>
      <c r="F137" s="6"/>
    </row>
    <row r="138" spans="1:6" ht="47.25" x14ac:dyDescent="0.25">
      <c r="A138" s="12">
        <v>38</v>
      </c>
      <c r="B138" s="9" t="s">
        <v>45</v>
      </c>
      <c r="C138" s="3" t="s">
        <v>10</v>
      </c>
      <c r="D138" s="3"/>
      <c r="E138" s="3"/>
      <c r="F138" s="6"/>
    </row>
    <row r="139" spans="1:6" ht="15.75" x14ac:dyDescent="0.25">
      <c r="A139" s="12">
        <v>39</v>
      </c>
      <c r="B139" s="9" t="s">
        <v>28</v>
      </c>
      <c r="C139" s="3" t="s">
        <v>46</v>
      </c>
      <c r="D139" s="3"/>
      <c r="E139" s="3"/>
      <c r="F139" s="6"/>
    </row>
    <row r="140" spans="1:6" ht="15.75" x14ac:dyDescent="0.25">
      <c r="A140" s="12">
        <v>40</v>
      </c>
      <c r="B140" s="9" t="s">
        <v>29</v>
      </c>
      <c r="C140" s="3" t="s">
        <v>46</v>
      </c>
      <c r="D140" s="3"/>
      <c r="E140" s="3"/>
      <c r="F140" s="6"/>
    </row>
    <row r="141" spans="1:6" ht="31.5" x14ac:dyDescent="0.25">
      <c r="A141" s="12">
        <v>41</v>
      </c>
      <c r="B141" s="9" t="s">
        <v>30</v>
      </c>
      <c r="C141" s="3" t="s">
        <v>46</v>
      </c>
      <c r="D141" s="3"/>
      <c r="E141" s="3"/>
      <c r="F141" s="15"/>
    </row>
    <row r="142" spans="1:6" ht="15.75" x14ac:dyDescent="0.25">
      <c r="A142" s="12">
        <v>42</v>
      </c>
      <c r="B142" s="9" t="s">
        <v>31</v>
      </c>
      <c r="C142" s="3" t="s">
        <v>10</v>
      </c>
      <c r="D142" s="3"/>
      <c r="E142" s="3"/>
      <c r="F142" s="10"/>
    </row>
    <row r="143" spans="1:6" ht="15.75" x14ac:dyDescent="0.25">
      <c r="A143" s="51" t="s">
        <v>53</v>
      </c>
      <c r="B143" s="51"/>
      <c r="C143" s="51"/>
      <c r="D143" s="51"/>
      <c r="E143" s="51"/>
      <c r="F143" s="51"/>
    </row>
    <row r="144" spans="1:6" ht="31.5" x14ac:dyDescent="0.25">
      <c r="A144" s="3" t="s">
        <v>85</v>
      </c>
      <c r="B144" s="3" t="s">
        <v>54</v>
      </c>
      <c r="C144" s="3" t="s">
        <v>46</v>
      </c>
      <c r="D144" s="3"/>
      <c r="E144" s="3"/>
      <c r="F144" s="3"/>
    </row>
    <row r="145" spans="1:6" ht="15.75" x14ac:dyDescent="0.25">
      <c r="A145" s="3" t="s">
        <v>86</v>
      </c>
      <c r="B145" s="3" t="s">
        <v>55</v>
      </c>
      <c r="C145" s="3" t="s">
        <v>46</v>
      </c>
      <c r="D145" s="3"/>
      <c r="E145" s="3"/>
      <c r="F145" s="3"/>
    </row>
    <row r="146" spans="1:6" ht="47.25" x14ac:dyDescent="0.25">
      <c r="A146" s="3" t="s">
        <v>87</v>
      </c>
      <c r="B146" s="3" t="s">
        <v>56</v>
      </c>
      <c r="C146" s="3" t="s">
        <v>10</v>
      </c>
      <c r="D146" s="3"/>
      <c r="E146" s="3"/>
      <c r="F146" s="3"/>
    </row>
  </sheetData>
  <mergeCells count="26"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opLeftCell="A49" workbookViewId="0">
      <selection activeCell="F55" sqref="F55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5" width="13.5703125" hidden="1" customWidth="1"/>
    <col min="6" max="6" width="15.7109375" customWidth="1"/>
  </cols>
  <sheetData>
    <row r="1" spans="1:7" x14ac:dyDescent="0.25">
      <c r="A1" s="51" t="s">
        <v>135</v>
      </c>
      <c r="B1" s="51"/>
      <c r="C1" s="51"/>
      <c r="D1" s="51"/>
      <c r="E1" s="51"/>
      <c r="F1" s="51"/>
      <c r="G1" s="45">
        <v>217.1</v>
      </c>
    </row>
    <row r="2" spans="1:7" x14ac:dyDescent="0.25">
      <c r="A2" s="58"/>
      <c r="B2" s="59"/>
      <c r="C2" s="59"/>
      <c r="D2" s="59"/>
      <c r="E2" s="59"/>
      <c r="F2" s="60"/>
    </row>
    <row r="3" spans="1:7" x14ac:dyDescent="0.25">
      <c r="A3" s="58"/>
      <c r="B3" s="59"/>
      <c r="C3" s="59"/>
      <c r="D3" s="59"/>
      <c r="E3" s="59"/>
      <c r="F3" s="60"/>
    </row>
    <row r="4" spans="1:7" x14ac:dyDescent="0.25">
      <c r="A4" s="58"/>
      <c r="B4" s="59"/>
      <c r="C4" s="59"/>
      <c r="D4" s="59"/>
      <c r="E4" s="59"/>
      <c r="F4" s="60"/>
    </row>
    <row r="5" spans="1:7" x14ac:dyDescent="0.25">
      <c r="A5" s="61"/>
      <c r="B5" s="62"/>
      <c r="C5" s="62"/>
      <c r="D5" s="62"/>
      <c r="E5" s="62"/>
      <c r="F5" s="63"/>
    </row>
    <row r="6" spans="1:7" ht="31.5" x14ac:dyDescent="0.25">
      <c r="A6" s="1" t="s">
        <v>0</v>
      </c>
      <c r="B6" s="49" t="s">
        <v>1</v>
      </c>
      <c r="C6" s="49" t="s">
        <v>2</v>
      </c>
      <c r="D6" s="49"/>
      <c r="E6" s="49"/>
      <c r="F6" s="1" t="s">
        <v>3</v>
      </c>
    </row>
    <row r="7" spans="1:7" ht="15.75" x14ac:dyDescent="0.25">
      <c r="A7" s="2" t="s">
        <v>57</v>
      </c>
      <c r="B7" s="3" t="s">
        <v>4</v>
      </c>
      <c r="C7" s="3" t="s">
        <v>5</v>
      </c>
      <c r="D7" s="3">
        <v>4</v>
      </c>
      <c r="E7" s="3"/>
      <c r="F7" s="4">
        <v>45316</v>
      </c>
    </row>
    <row r="8" spans="1:7" ht="15.75" x14ac:dyDescent="0.25">
      <c r="A8" s="2" t="s">
        <v>58</v>
      </c>
      <c r="B8" s="3" t="s">
        <v>6</v>
      </c>
      <c r="C8" s="3" t="s">
        <v>5</v>
      </c>
      <c r="D8" s="3"/>
      <c r="E8" s="3"/>
      <c r="F8" s="4">
        <v>44927</v>
      </c>
    </row>
    <row r="9" spans="1:7" ht="15.75" x14ac:dyDescent="0.25">
      <c r="A9" s="2" t="s">
        <v>59</v>
      </c>
      <c r="B9" s="3" t="s">
        <v>7</v>
      </c>
      <c r="C9" s="3" t="s">
        <v>5</v>
      </c>
      <c r="D9" s="3"/>
      <c r="E9" s="3"/>
      <c r="F9" s="4">
        <v>45291</v>
      </c>
    </row>
    <row r="10" spans="1:7" ht="31.5" x14ac:dyDescent="0.25">
      <c r="A10" s="1" t="s">
        <v>0</v>
      </c>
      <c r="B10" s="49" t="s">
        <v>1</v>
      </c>
      <c r="C10" s="49" t="s">
        <v>2</v>
      </c>
      <c r="D10" s="49"/>
      <c r="E10" s="49"/>
      <c r="F10" s="1" t="s">
        <v>3</v>
      </c>
    </row>
    <row r="11" spans="1:7" ht="15.75" customHeight="1" x14ac:dyDescent="0.25">
      <c r="A11" s="64" t="s">
        <v>8</v>
      </c>
      <c r="B11" s="64"/>
      <c r="C11" s="64"/>
      <c r="D11" s="64"/>
      <c r="E11" s="64"/>
      <c r="F11" s="64"/>
    </row>
    <row r="12" spans="1:7" ht="31.5" x14ac:dyDescent="0.25">
      <c r="A12" s="5" t="s">
        <v>60</v>
      </c>
      <c r="B12" s="3" t="s">
        <v>9</v>
      </c>
      <c r="C12" s="5" t="s">
        <v>10</v>
      </c>
      <c r="D12" s="5"/>
      <c r="E12" s="5"/>
      <c r="F12" s="2"/>
    </row>
    <row r="13" spans="1:7" ht="31.5" x14ac:dyDescent="0.25">
      <c r="A13" s="5" t="s">
        <v>61</v>
      </c>
      <c r="B13" s="3" t="s">
        <v>11</v>
      </c>
      <c r="C13" s="5" t="s">
        <v>10</v>
      </c>
      <c r="D13" s="5"/>
      <c r="E13" s="5"/>
      <c r="F13" s="5">
        <v>0</v>
      </c>
    </row>
    <row r="14" spans="1:7" ht="31.5" x14ac:dyDescent="0.25">
      <c r="A14" s="5" t="s">
        <v>62</v>
      </c>
      <c r="B14" s="3" t="s">
        <v>12</v>
      </c>
      <c r="C14" s="5" t="s">
        <v>10</v>
      </c>
      <c r="D14" s="5"/>
      <c r="E14" s="5"/>
      <c r="F14" s="5">
        <v>5291.74</v>
      </c>
    </row>
    <row r="15" spans="1:7" ht="47.25" x14ac:dyDescent="0.25">
      <c r="A15" s="5" t="s">
        <v>63</v>
      </c>
      <c r="B15" s="3" t="s">
        <v>13</v>
      </c>
      <c r="C15" s="5" t="s">
        <v>10</v>
      </c>
      <c r="D15" s="5"/>
      <c r="E15" s="5"/>
      <c r="F15" s="37">
        <f>SUM(F55)</f>
        <v>46815.444000000003</v>
      </c>
    </row>
    <row r="16" spans="1:7" ht="31.5" x14ac:dyDescent="0.25">
      <c r="A16" s="5" t="s">
        <v>64</v>
      </c>
      <c r="B16" s="3" t="s">
        <v>14</v>
      </c>
      <c r="C16" s="5" t="s">
        <v>10</v>
      </c>
      <c r="D16" s="5"/>
      <c r="E16" s="5"/>
      <c r="F16" s="38">
        <f>SUM(F14+F15-F25)</f>
        <v>48205.923999999999</v>
      </c>
    </row>
    <row r="17" spans="1:6" ht="31.5" x14ac:dyDescent="0.25">
      <c r="A17" s="5" t="s">
        <v>65</v>
      </c>
      <c r="B17" s="3" t="s">
        <v>15</v>
      </c>
      <c r="C17" s="5" t="s">
        <v>10</v>
      </c>
      <c r="D17" s="5"/>
      <c r="E17" s="5"/>
      <c r="F17" s="38">
        <f>SUM(F16)</f>
        <v>48205.923999999999</v>
      </c>
    </row>
    <row r="18" spans="1:6" ht="31.5" x14ac:dyDescent="0.25">
      <c r="A18" s="5" t="s">
        <v>66</v>
      </c>
      <c r="B18" s="3" t="s">
        <v>16</v>
      </c>
      <c r="C18" s="5" t="s">
        <v>10</v>
      </c>
      <c r="D18" s="5"/>
      <c r="E18" s="5"/>
      <c r="F18" s="2"/>
    </row>
    <row r="19" spans="1:6" ht="15.75" x14ac:dyDescent="0.25">
      <c r="A19" s="5" t="s">
        <v>67</v>
      </c>
      <c r="B19" s="3" t="s">
        <v>17</v>
      </c>
      <c r="C19" s="5" t="s">
        <v>10</v>
      </c>
      <c r="D19" s="5"/>
      <c r="E19" s="5"/>
      <c r="F19" s="2"/>
    </row>
    <row r="20" spans="1:6" ht="31.5" x14ac:dyDescent="0.25">
      <c r="A20" s="5" t="s">
        <v>68</v>
      </c>
      <c r="B20" s="3" t="s">
        <v>18</v>
      </c>
      <c r="C20" s="5" t="s">
        <v>10</v>
      </c>
      <c r="D20" s="5"/>
      <c r="E20" s="5"/>
      <c r="F20" s="5"/>
    </row>
    <row r="21" spans="1:6" ht="15.75" x14ac:dyDescent="0.25">
      <c r="A21" s="5" t="s">
        <v>69</v>
      </c>
      <c r="B21" s="3" t="s">
        <v>19</v>
      </c>
      <c r="C21" s="5" t="s">
        <v>10</v>
      </c>
      <c r="D21" s="5"/>
      <c r="E21" s="5"/>
      <c r="F21" s="2"/>
    </row>
    <row r="22" spans="1:6" ht="31.5" x14ac:dyDescent="0.25">
      <c r="A22" s="5" t="s">
        <v>70</v>
      </c>
      <c r="B22" s="3" t="s">
        <v>20</v>
      </c>
      <c r="C22" s="5" t="s">
        <v>10</v>
      </c>
      <c r="D22" s="5"/>
      <c r="E22" s="5"/>
      <c r="F22" s="5">
        <f>F13+F16</f>
        <v>48205.923999999999</v>
      </c>
    </row>
    <row r="23" spans="1:6" ht="31.5" x14ac:dyDescent="0.25">
      <c r="A23" s="5" t="s">
        <v>71</v>
      </c>
      <c r="B23" s="3" t="s">
        <v>21</v>
      </c>
      <c r="C23" s="5" t="s">
        <v>10</v>
      </c>
      <c r="D23" s="8"/>
      <c r="E23" s="8"/>
      <c r="F23" s="7"/>
    </row>
    <row r="24" spans="1:6" ht="31.5" x14ac:dyDescent="0.25">
      <c r="A24" s="5" t="s">
        <v>72</v>
      </c>
      <c r="B24" s="3" t="s">
        <v>22</v>
      </c>
      <c r="C24" s="5" t="s">
        <v>10</v>
      </c>
      <c r="D24" s="8"/>
      <c r="E24" s="8"/>
      <c r="F24" s="50">
        <f>F22-F55-F14</f>
        <v>-3901.2600000000039</v>
      </c>
    </row>
    <row r="25" spans="1:6" ht="31.5" x14ac:dyDescent="0.25">
      <c r="A25" s="5" t="s">
        <v>73</v>
      </c>
      <c r="B25" s="3" t="s">
        <v>23</v>
      </c>
      <c r="C25" s="5" t="s">
        <v>10</v>
      </c>
      <c r="D25" s="5"/>
      <c r="E25" s="5"/>
      <c r="F25" s="37">
        <v>3901.26</v>
      </c>
    </row>
    <row r="26" spans="1:6" ht="15.75" x14ac:dyDescent="0.25">
      <c r="A26" s="51" t="s">
        <v>124</v>
      </c>
      <c r="B26" s="51"/>
      <c r="C26" s="51"/>
      <c r="D26" s="51"/>
      <c r="E26" s="51"/>
      <c r="F26" s="51"/>
    </row>
    <row r="27" spans="1:6" ht="51.75" x14ac:dyDescent="0.25">
      <c r="A27" s="5" t="s">
        <v>74</v>
      </c>
      <c r="B27" s="32" t="s">
        <v>24</v>
      </c>
      <c r="C27" s="33" t="s">
        <v>2</v>
      </c>
      <c r="D27" s="33"/>
      <c r="E27" s="33"/>
      <c r="F27" s="33" t="s">
        <v>25</v>
      </c>
    </row>
    <row r="28" spans="1:6" ht="37.5" x14ac:dyDescent="0.3">
      <c r="A28" s="2"/>
      <c r="B28" s="16" t="s">
        <v>88</v>
      </c>
      <c r="C28" s="1" t="s">
        <v>10</v>
      </c>
      <c r="D28" s="27">
        <f>SUM(D29:D30)</f>
        <v>4.8000000000000007</v>
      </c>
      <c r="E28" s="34">
        <f>SUM(G1)</f>
        <v>217.1</v>
      </c>
      <c r="F28" s="35">
        <f>SUM(E28*D28*12)</f>
        <v>12504.960000000003</v>
      </c>
    </row>
    <row r="29" spans="1:6" ht="18.75" x14ac:dyDescent="0.3">
      <c r="A29" s="2"/>
      <c r="B29" s="17" t="s">
        <v>89</v>
      </c>
      <c r="C29" s="5" t="s">
        <v>10</v>
      </c>
      <c r="D29" s="28">
        <v>3.18</v>
      </c>
      <c r="E29" s="34">
        <f>SUM(E28)</f>
        <v>217.1</v>
      </c>
      <c r="F29" s="35">
        <f t="shared" ref="F29:F54" si="0">SUM(E29*D29*12)</f>
        <v>8284.5360000000001</v>
      </c>
    </row>
    <row r="30" spans="1:6" ht="18.75" x14ac:dyDescent="0.3">
      <c r="A30" s="2"/>
      <c r="B30" s="17" t="s">
        <v>90</v>
      </c>
      <c r="C30" s="5" t="s">
        <v>10</v>
      </c>
      <c r="D30" s="28">
        <v>1.62</v>
      </c>
      <c r="E30" s="34">
        <f t="shared" ref="E30:E54" si="1">SUM(E29)</f>
        <v>217.1</v>
      </c>
      <c r="F30" s="35">
        <f t="shared" si="0"/>
        <v>4220.424</v>
      </c>
    </row>
    <row r="31" spans="1:6" ht="37.5" x14ac:dyDescent="0.3">
      <c r="A31" s="2"/>
      <c r="B31" s="18" t="s">
        <v>91</v>
      </c>
      <c r="C31" s="5" t="s">
        <v>10</v>
      </c>
      <c r="D31" s="27"/>
      <c r="E31" s="34">
        <f t="shared" si="1"/>
        <v>217.1</v>
      </c>
      <c r="F31" s="35">
        <f t="shared" si="0"/>
        <v>0</v>
      </c>
    </row>
    <row r="32" spans="1:6" ht="18.75" x14ac:dyDescent="0.3">
      <c r="A32" s="19" t="s">
        <v>92</v>
      </c>
      <c r="B32" s="20" t="s">
        <v>93</v>
      </c>
      <c r="C32" s="5" t="s">
        <v>10</v>
      </c>
      <c r="D32" s="29">
        <f t="shared" ref="D32" si="2">SUM(D33:D37)</f>
        <v>0.43</v>
      </c>
      <c r="E32" s="34">
        <f t="shared" si="1"/>
        <v>217.1</v>
      </c>
      <c r="F32" s="35">
        <f t="shared" si="0"/>
        <v>1120.2359999999999</v>
      </c>
    </row>
    <row r="33" spans="1:6" ht="18.75" x14ac:dyDescent="0.3">
      <c r="A33" s="21"/>
      <c r="B33" s="17" t="s">
        <v>94</v>
      </c>
      <c r="C33" s="5" t="s">
        <v>10</v>
      </c>
      <c r="D33" s="28">
        <v>0.14000000000000001</v>
      </c>
      <c r="E33" s="34">
        <f t="shared" si="1"/>
        <v>217.1</v>
      </c>
      <c r="F33" s="35">
        <f t="shared" si="0"/>
        <v>364.72800000000001</v>
      </c>
    </row>
    <row r="34" spans="1:6" ht="18.75" x14ac:dyDescent="0.3">
      <c r="A34" s="21"/>
      <c r="B34" s="17" t="s">
        <v>95</v>
      </c>
      <c r="C34" s="5" t="s">
        <v>10</v>
      </c>
      <c r="D34" s="28">
        <v>0.28999999999999998</v>
      </c>
      <c r="E34" s="34">
        <f t="shared" si="1"/>
        <v>217.1</v>
      </c>
      <c r="F34" s="35">
        <f t="shared" si="0"/>
        <v>755.50799999999992</v>
      </c>
    </row>
    <row r="35" spans="1:6" ht="18.75" x14ac:dyDescent="0.3">
      <c r="A35" s="21"/>
      <c r="B35" s="17" t="s">
        <v>96</v>
      </c>
      <c r="C35" s="1" t="s">
        <v>10</v>
      </c>
      <c r="D35" s="30">
        <v>0</v>
      </c>
      <c r="E35" s="34">
        <f t="shared" si="1"/>
        <v>217.1</v>
      </c>
      <c r="F35" s="35">
        <f t="shared" si="0"/>
        <v>0</v>
      </c>
    </row>
    <row r="36" spans="1:6" ht="18.75" x14ac:dyDescent="0.3">
      <c r="A36" s="21"/>
      <c r="B36" s="17" t="s">
        <v>97</v>
      </c>
      <c r="C36" s="5" t="s">
        <v>10</v>
      </c>
      <c r="D36" s="30"/>
      <c r="E36" s="34">
        <f t="shared" si="1"/>
        <v>217.1</v>
      </c>
      <c r="F36" s="35">
        <f t="shared" si="0"/>
        <v>0</v>
      </c>
    </row>
    <row r="37" spans="1:6" ht="18.75" x14ac:dyDescent="0.3">
      <c r="A37" s="21"/>
      <c r="B37" s="17" t="s">
        <v>98</v>
      </c>
      <c r="C37" s="5" t="s">
        <v>10</v>
      </c>
      <c r="D37" s="30">
        <v>0</v>
      </c>
      <c r="E37" s="34">
        <f t="shared" si="1"/>
        <v>217.1</v>
      </c>
      <c r="F37" s="35">
        <f t="shared" si="0"/>
        <v>0</v>
      </c>
    </row>
    <row r="38" spans="1:6" ht="18.75" x14ac:dyDescent="0.3">
      <c r="A38" s="19" t="s">
        <v>99</v>
      </c>
      <c r="B38" s="20" t="s">
        <v>100</v>
      </c>
      <c r="C38" s="5" t="s">
        <v>10</v>
      </c>
      <c r="D38" s="31">
        <f>SUM(D39:D43)</f>
        <v>1.4000000000000001</v>
      </c>
      <c r="E38" s="34">
        <f t="shared" si="1"/>
        <v>217.1</v>
      </c>
      <c r="F38" s="35">
        <f t="shared" si="0"/>
        <v>3647.2799999999997</v>
      </c>
    </row>
    <row r="39" spans="1:6" ht="18.75" x14ac:dyDescent="0.3">
      <c r="A39" s="21"/>
      <c r="B39" s="17" t="s">
        <v>101</v>
      </c>
      <c r="C39" s="5" t="s">
        <v>10</v>
      </c>
      <c r="D39" s="30">
        <v>0.93</v>
      </c>
      <c r="E39" s="34">
        <f t="shared" si="1"/>
        <v>217.1</v>
      </c>
      <c r="F39" s="35">
        <f t="shared" si="0"/>
        <v>2422.8359999999998</v>
      </c>
    </row>
    <row r="40" spans="1:6" ht="18.75" x14ac:dyDescent="0.3">
      <c r="A40" s="21"/>
      <c r="B40" s="17" t="s">
        <v>102</v>
      </c>
      <c r="C40" s="5" t="s">
        <v>10</v>
      </c>
      <c r="D40" s="30">
        <v>0.2</v>
      </c>
      <c r="E40" s="34">
        <f t="shared" si="1"/>
        <v>217.1</v>
      </c>
      <c r="F40" s="35">
        <f t="shared" si="0"/>
        <v>521.04</v>
      </c>
    </row>
    <row r="41" spans="1:6" ht="18.75" x14ac:dyDescent="0.3">
      <c r="A41" s="21"/>
      <c r="B41" s="17" t="s">
        <v>103</v>
      </c>
      <c r="C41" s="5" t="s">
        <v>10</v>
      </c>
      <c r="D41" s="30">
        <v>0</v>
      </c>
      <c r="E41" s="34">
        <f t="shared" si="1"/>
        <v>217.1</v>
      </c>
      <c r="F41" s="35">
        <f t="shared" si="0"/>
        <v>0</v>
      </c>
    </row>
    <row r="42" spans="1:6" ht="18.75" x14ac:dyDescent="0.3">
      <c r="A42" s="21"/>
      <c r="B42" s="17" t="s">
        <v>104</v>
      </c>
      <c r="C42" s="5" t="s">
        <v>10</v>
      </c>
      <c r="D42" s="30">
        <v>0.2</v>
      </c>
      <c r="E42" s="34">
        <f t="shared" si="1"/>
        <v>217.1</v>
      </c>
      <c r="F42" s="35">
        <f t="shared" si="0"/>
        <v>521.04</v>
      </c>
    </row>
    <row r="43" spans="1:6" ht="18.75" x14ac:dyDescent="0.3">
      <c r="A43" s="21"/>
      <c r="B43" s="17" t="s">
        <v>105</v>
      </c>
      <c r="C43" s="5" t="s">
        <v>10</v>
      </c>
      <c r="D43" s="30">
        <v>7.0000000000000007E-2</v>
      </c>
      <c r="E43" s="34">
        <f t="shared" si="1"/>
        <v>217.1</v>
      </c>
      <c r="F43" s="35">
        <f t="shared" si="0"/>
        <v>182.364</v>
      </c>
    </row>
    <row r="44" spans="1:6" ht="18.75" x14ac:dyDescent="0.3">
      <c r="A44" s="19" t="s">
        <v>106</v>
      </c>
      <c r="B44" s="20" t="s">
        <v>107</v>
      </c>
      <c r="C44" s="5" t="s">
        <v>10</v>
      </c>
      <c r="D44" s="31">
        <v>2.94</v>
      </c>
      <c r="E44" s="34">
        <f t="shared" si="1"/>
        <v>217.1</v>
      </c>
      <c r="F44" s="35">
        <f t="shared" si="0"/>
        <v>7659.2880000000005</v>
      </c>
    </row>
    <row r="45" spans="1:6" ht="18.75" x14ac:dyDescent="0.3">
      <c r="A45" s="19" t="s">
        <v>108</v>
      </c>
      <c r="B45" s="20" t="s">
        <v>109</v>
      </c>
      <c r="C45" s="5" t="s">
        <v>10</v>
      </c>
      <c r="D45" s="31">
        <f>SUM(D46:D48)</f>
        <v>3.67</v>
      </c>
      <c r="E45" s="34">
        <f t="shared" si="1"/>
        <v>217.1</v>
      </c>
      <c r="F45" s="35">
        <f t="shared" si="0"/>
        <v>9561.0839999999989</v>
      </c>
    </row>
    <row r="46" spans="1:6" ht="18.75" x14ac:dyDescent="0.3">
      <c r="A46" s="21"/>
      <c r="B46" s="17" t="s">
        <v>110</v>
      </c>
      <c r="C46" s="1" t="s">
        <v>10</v>
      </c>
      <c r="D46" s="30">
        <v>2.37</v>
      </c>
      <c r="E46" s="34">
        <f t="shared" si="1"/>
        <v>217.1</v>
      </c>
      <c r="F46" s="35">
        <f t="shared" si="0"/>
        <v>6174.3240000000005</v>
      </c>
    </row>
    <row r="47" spans="1:6" ht="18.75" x14ac:dyDescent="0.3">
      <c r="A47" s="21"/>
      <c r="B47" s="17" t="s">
        <v>111</v>
      </c>
      <c r="C47" s="5" t="s">
        <v>10</v>
      </c>
      <c r="D47" s="30">
        <v>1</v>
      </c>
      <c r="E47" s="34">
        <f t="shared" si="1"/>
        <v>217.1</v>
      </c>
      <c r="F47" s="35">
        <f t="shared" si="0"/>
        <v>2605.1999999999998</v>
      </c>
    </row>
    <row r="48" spans="1:6" ht="18.75" x14ac:dyDescent="0.3">
      <c r="A48" s="21"/>
      <c r="B48" s="17" t="s">
        <v>112</v>
      </c>
      <c r="C48" s="1" t="s">
        <v>10</v>
      </c>
      <c r="D48" s="30">
        <v>0.3</v>
      </c>
      <c r="E48" s="34">
        <f t="shared" si="1"/>
        <v>217.1</v>
      </c>
      <c r="F48" s="35">
        <f t="shared" si="0"/>
        <v>781.56</v>
      </c>
    </row>
    <row r="49" spans="1:6" ht="18.75" x14ac:dyDescent="0.3">
      <c r="A49" s="19" t="s">
        <v>113</v>
      </c>
      <c r="B49" s="20" t="s">
        <v>114</v>
      </c>
      <c r="C49" s="5" t="s">
        <v>10</v>
      </c>
      <c r="D49" s="31">
        <v>1.94</v>
      </c>
      <c r="E49" s="34">
        <f t="shared" si="1"/>
        <v>217.1</v>
      </c>
      <c r="F49" s="35">
        <f t="shared" si="0"/>
        <v>5054.0879999999997</v>
      </c>
    </row>
    <row r="50" spans="1:6" ht="48" x14ac:dyDescent="0.3">
      <c r="A50" s="19" t="s">
        <v>115</v>
      </c>
      <c r="B50" s="22" t="s">
        <v>116</v>
      </c>
      <c r="C50" s="5" t="s">
        <v>10</v>
      </c>
      <c r="D50" s="29">
        <v>0</v>
      </c>
      <c r="E50" s="34">
        <f t="shared" si="1"/>
        <v>217.1</v>
      </c>
      <c r="F50" s="35">
        <f t="shared" si="0"/>
        <v>0</v>
      </c>
    </row>
    <row r="51" spans="1:6" ht="48" x14ac:dyDescent="0.3">
      <c r="A51" s="19" t="s">
        <v>117</v>
      </c>
      <c r="B51" s="22" t="s">
        <v>118</v>
      </c>
      <c r="C51" s="5"/>
      <c r="D51" s="29">
        <v>0.19</v>
      </c>
      <c r="E51" s="34">
        <f t="shared" si="1"/>
        <v>217.1</v>
      </c>
      <c r="F51" s="35">
        <f t="shared" si="0"/>
        <v>494.98800000000006</v>
      </c>
    </row>
    <row r="52" spans="1:6" ht="18.75" x14ac:dyDescent="0.3">
      <c r="A52" s="19" t="s">
        <v>119</v>
      </c>
      <c r="B52" s="20" t="s">
        <v>120</v>
      </c>
      <c r="C52" s="5"/>
      <c r="D52" s="29"/>
      <c r="E52" s="34">
        <f t="shared" si="1"/>
        <v>217.1</v>
      </c>
      <c r="F52" s="35">
        <f t="shared" si="0"/>
        <v>0</v>
      </c>
    </row>
    <row r="53" spans="1:6" ht="48" x14ac:dyDescent="0.3">
      <c r="A53" s="19" t="s">
        <v>121</v>
      </c>
      <c r="B53" s="22" t="s">
        <v>122</v>
      </c>
      <c r="C53" s="5"/>
      <c r="D53" s="29">
        <v>0</v>
      </c>
      <c r="E53" s="34">
        <f t="shared" si="1"/>
        <v>217.1</v>
      </c>
      <c r="F53" s="35">
        <f t="shared" si="0"/>
        <v>0</v>
      </c>
    </row>
    <row r="54" spans="1:6" ht="18.75" x14ac:dyDescent="0.3">
      <c r="A54" s="23"/>
      <c r="B54" s="23" t="s">
        <v>123</v>
      </c>
      <c r="C54" s="5" t="s">
        <v>10</v>
      </c>
      <c r="D54" s="5">
        <v>2.6</v>
      </c>
      <c r="E54" s="34">
        <f t="shared" si="1"/>
        <v>217.1</v>
      </c>
      <c r="F54" s="35">
        <f t="shared" si="0"/>
        <v>6773.52</v>
      </c>
    </row>
    <row r="55" spans="1:6" ht="15.75" x14ac:dyDescent="0.25">
      <c r="A55" s="2"/>
      <c r="B55" s="26" t="s">
        <v>26</v>
      </c>
      <c r="C55" s="1" t="s">
        <v>10</v>
      </c>
      <c r="D55" s="36">
        <f>SUM(D28+D32+D38+D44+D45+D49+D50+D51+D53+D54)</f>
        <v>17.97</v>
      </c>
      <c r="E55" s="36">
        <f t="shared" ref="E55:F55" si="3">SUM(E28+E32+E38+E44+E45+E49+E50+E51+E53+E54)</f>
        <v>2170.9999999999995</v>
      </c>
      <c r="F55" s="36">
        <f t="shared" si="3"/>
        <v>46815.444000000003</v>
      </c>
    </row>
    <row r="56" spans="1:6" ht="15.75" x14ac:dyDescent="0.25">
      <c r="A56" s="65" t="s">
        <v>27</v>
      </c>
      <c r="B56" s="66"/>
      <c r="C56" s="66"/>
      <c r="D56" s="66"/>
      <c r="E56" s="66"/>
      <c r="F56" s="67"/>
    </row>
    <row r="57" spans="1:6" ht="15.75" x14ac:dyDescent="0.25">
      <c r="A57" s="5" t="s">
        <v>75</v>
      </c>
      <c r="B57" s="9" t="s">
        <v>28</v>
      </c>
      <c r="C57" s="5" t="s">
        <v>10</v>
      </c>
      <c r="D57" s="5"/>
      <c r="E57" s="5"/>
      <c r="F57" s="10"/>
    </row>
    <row r="58" spans="1:6" ht="15.75" x14ac:dyDescent="0.25">
      <c r="A58" s="5" t="s">
        <v>76</v>
      </c>
      <c r="B58" s="9" t="s">
        <v>29</v>
      </c>
      <c r="C58" s="5" t="s">
        <v>10</v>
      </c>
      <c r="D58" s="5"/>
      <c r="E58" s="5"/>
      <c r="F58" s="10"/>
    </row>
    <row r="59" spans="1:6" ht="31.5" x14ac:dyDescent="0.25">
      <c r="A59" s="5" t="s">
        <v>77</v>
      </c>
      <c r="B59" s="9" t="s">
        <v>30</v>
      </c>
      <c r="C59" s="5" t="s">
        <v>10</v>
      </c>
      <c r="D59" s="5"/>
      <c r="E59" s="5"/>
      <c r="F59" s="10"/>
    </row>
    <row r="60" spans="1:6" ht="15.75" x14ac:dyDescent="0.25">
      <c r="A60" s="5" t="s">
        <v>78</v>
      </c>
      <c r="B60" s="9" t="s">
        <v>31</v>
      </c>
      <c r="C60" s="5" t="s">
        <v>10</v>
      </c>
      <c r="D60" s="5"/>
      <c r="E60" s="5"/>
      <c r="F60" s="10"/>
    </row>
    <row r="61" spans="1:6" ht="31.5" x14ac:dyDescent="0.25">
      <c r="A61" s="5" t="s">
        <v>79</v>
      </c>
      <c r="B61" s="9" t="s">
        <v>9</v>
      </c>
      <c r="C61" s="5" t="s">
        <v>10</v>
      </c>
      <c r="D61" s="5"/>
      <c r="E61" s="5"/>
      <c r="F61" s="10"/>
    </row>
    <row r="62" spans="1:6" ht="31.5" x14ac:dyDescent="0.25">
      <c r="A62" s="5" t="s">
        <v>80</v>
      </c>
      <c r="B62" s="9" t="s">
        <v>11</v>
      </c>
      <c r="C62" s="5" t="s">
        <v>10</v>
      </c>
      <c r="D62" s="5"/>
      <c r="E62" s="5"/>
      <c r="F62" s="10"/>
    </row>
    <row r="63" spans="1:6" ht="31.5" x14ac:dyDescent="0.25">
      <c r="A63" s="5" t="s">
        <v>81</v>
      </c>
      <c r="B63" s="9" t="s">
        <v>12</v>
      </c>
      <c r="C63" s="5" t="s">
        <v>10</v>
      </c>
      <c r="D63" s="5"/>
      <c r="E63" s="5"/>
      <c r="F63" s="10"/>
    </row>
    <row r="64" spans="1:6" ht="31.5" x14ac:dyDescent="0.25">
      <c r="A64" s="5" t="s">
        <v>82</v>
      </c>
      <c r="B64" s="9" t="s">
        <v>21</v>
      </c>
      <c r="C64" s="5" t="s">
        <v>10</v>
      </c>
      <c r="D64" s="5"/>
      <c r="E64" s="5"/>
      <c r="F64" s="10"/>
    </row>
    <row r="65" spans="1:6" ht="31.5" x14ac:dyDescent="0.25">
      <c r="A65" s="5" t="s">
        <v>83</v>
      </c>
      <c r="B65" s="9" t="s">
        <v>22</v>
      </c>
      <c r="C65" s="5" t="s">
        <v>10</v>
      </c>
      <c r="D65" s="5"/>
      <c r="E65" s="5"/>
      <c r="F65" s="10"/>
    </row>
    <row r="66" spans="1:6" ht="31.5" x14ac:dyDescent="0.25">
      <c r="A66" s="5" t="s">
        <v>84</v>
      </c>
      <c r="B66" s="11" t="s">
        <v>23</v>
      </c>
      <c r="C66" s="5" t="s">
        <v>10</v>
      </c>
      <c r="D66" s="5"/>
      <c r="E66" s="5"/>
      <c r="F66" s="5"/>
    </row>
    <row r="67" spans="1:6" ht="15.75" x14ac:dyDescent="0.25">
      <c r="A67" s="68" t="s">
        <v>32</v>
      </c>
      <c r="B67" s="68"/>
      <c r="C67" s="68"/>
      <c r="D67" s="68"/>
      <c r="E67" s="68"/>
      <c r="F67" s="68"/>
    </row>
    <row r="68" spans="1:6" ht="15.75" x14ac:dyDescent="0.25">
      <c r="A68" s="12">
        <v>29</v>
      </c>
      <c r="B68" s="9" t="s">
        <v>33</v>
      </c>
      <c r="C68" s="13" t="s">
        <v>34</v>
      </c>
      <c r="D68" s="24"/>
      <c r="E68" s="24"/>
      <c r="F68" s="43" t="s">
        <v>35</v>
      </c>
    </row>
    <row r="69" spans="1:6" ht="15.75" x14ac:dyDescent="0.25">
      <c r="A69" s="12">
        <v>30</v>
      </c>
      <c r="B69" s="9" t="s">
        <v>2</v>
      </c>
      <c r="C69" s="13" t="s">
        <v>34</v>
      </c>
      <c r="D69" s="13"/>
      <c r="E69" s="13"/>
      <c r="F69" s="3" t="s">
        <v>36</v>
      </c>
    </row>
    <row r="70" spans="1:6" ht="15.75" x14ac:dyDescent="0.25">
      <c r="A70" s="52">
        <v>31</v>
      </c>
      <c r="B70" s="54" t="s">
        <v>37</v>
      </c>
      <c r="C70" s="56" t="s">
        <v>38</v>
      </c>
      <c r="D70" s="43"/>
      <c r="E70" s="43"/>
      <c r="F70" s="56"/>
    </row>
    <row r="71" spans="1:6" ht="15.75" x14ac:dyDescent="0.25">
      <c r="A71" s="53"/>
      <c r="B71" s="55"/>
      <c r="C71" s="57"/>
      <c r="D71" s="44"/>
      <c r="E71" s="44"/>
      <c r="F71" s="57"/>
    </row>
    <row r="72" spans="1:6" ht="15.75" x14ac:dyDescent="0.25">
      <c r="A72" s="12">
        <v>32</v>
      </c>
      <c r="B72" s="9" t="s">
        <v>39</v>
      </c>
      <c r="C72" s="3" t="s">
        <v>10</v>
      </c>
      <c r="D72" s="3"/>
      <c r="E72" s="3"/>
      <c r="F72" s="6"/>
    </row>
    <row r="73" spans="1:6" ht="15.75" x14ac:dyDescent="0.25">
      <c r="A73" s="12">
        <v>33</v>
      </c>
      <c r="B73" s="9" t="s">
        <v>40</v>
      </c>
      <c r="C73" s="3" t="s">
        <v>10</v>
      </c>
      <c r="D73" s="3"/>
      <c r="E73" s="3"/>
      <c r="F73" s="6"/>
    </row>
    <row r="74" spans="1:6" ht="15.75" x14ac:dyDescent="0.25">
      <c r="A74" s="12">
        <v>34</v>
      </c>
      <c r="B74" s="9" t="s">
        <v>41</v>
      </c>
      <c r="C74" s="3" t="s">
        <v>10</v>
      </c>
      <c r="D74" s="3"/>
      <c r="E74" s="3"/>
      <c r="F74" s="6"/>
    </row>
    <row r="75" spans="1:6" ht="31.5" x14ac:dyDescent="0.25">
      <c r="A75" s="12">
        <v>35</v>
      </c>
      <c r="B75" s="9" t="s">
        <v>42</v>
      </c>
      <c r="C75" s="3" t="s">
        <v>10</v>
      </c>
      <c r="D75" s="3"/>
      <c r="E75" s="3"/>
      <c r="F75" s="6"/>
    </row>
    <row r="76" spans="1:6" ht="31.5" x14ac:dyDescent="0.25">
      <c r="A76" s="12">
        <v>36</v>
      </c>
      <c r="B76" s="9" t="s">
        <v>43</v>
      </c>
      <c r="C76" s="3" t="s">
        <v>10</v>
      </c>
      <c r="D76" s="3"/>
      <c r="E76" s="3"/>
      <c r="F76" s="6"/>
    </row>
    <row r="77" spans="1:6" ht="31.5" x14ac:dyDescent="0.25">
      <c r="A77" s="12">
        <v>37</v>
      </c>
      <c r="B77" s="9" t="s">
        <v>44</v>
      </c>
      <c r="C77" s="3" t="s">
        <v>10</v>
      </c>
      <c r="D77" s="3"/>
      <c r="E77" s="3"/>
      <c r="F77" s="6"/>
    </row>
    <row r="78" spans="1:6" ht="47.25" x14ac:dyDescent="0.25">
      <c r="A78" s="12">
        <v>38</v>
      </c>
      <c r="B78" s="9" t="s">
        <v>45</v>
      </c>
      <c r="C78" s="3" t="s">
        <v>10</v>
      </c>
      <c r="D78" s="3"/>
      <c r="E78" s="3"/>
      <c r="F78" s="6"/>
    </row>
    <row r="79" spans="1:6" ht="15.75" x14ac:dyDescent="0.25">
      <c r="A79" s="12">
        <v>39</v>
      </c>
      <c r="B79" s="9" t="s">
        <v>28</v>
      </c>
      <c r="C79" s="3" t="s">
        <v>46</v>
      </c>
      <c r="D79" s="3"/>
      <c r="E79" s="3"/>
      <c r="F79" s="6"/>
    </row>
    <row r="80" spans="1:6" ht="15.75" x14ac:dyDescent="0.25">
      <c r="A80" s="12">
        <v>40</v>
      </c>
      <c r="B80" s="9" t="s">
        <v>29</v>
      </c>
      <c r="C80" s="3" t="s">
        <v>46</v>
      </c>
      <c r="D80" s="3"/>
      <c r="E80" s="3"/>
      <c r="F80" s="6"/>
    </row>
    <row r="81" spans="1:6" ht="31.5" x14ac:dyDescent="0.25">
      <c r="A81" s="12">
        <v>41</v>
      </c>
      <c r="B81" s="9" t="s">
        <v>30</v>
      </c>
      <c r="C81" s="3" t="s">
        <v>46</v>
      </c>
      <c r="D81" s="3"/>
      <c r="E81" s="3"/>
      <c r="F81" s="15"/>
    </row>
    <row r="82" spans="1:6" ht="15.75" x14ac:dyDescent="0.25">
      <c r="A82" s="12">
        <v>42</v>
      </c>
      <c r="B82" s="9" t="s">
        <v>31</v>
      </c>
      <c r="C82" s="3" t="s">
        <v>10</v>
      </c>
      <c r="D82" s="3"/>
      <c r="E82" s="3"/>
      <c r="F82" s="10"/>
    </row>
    <row r="83" spans="1:6" ht="47.25" x14ac:dyDescent="0.25">
      <c r="A83" s="12">
        <v>29</v>
      </c>
      <c r="B83" s="9" t="s">
        <v>33</v>
      </c>
      <c r="C83" s="13" t="s">
        <v>34</v>
      </c>
      <c r="D83" s="24"/>
      <c r="E83" s="24"/>
      <c r="F83" s="43" t="s">
        <v>47</v>
      </c>
    </row>
    <row r="84" spans="1:6" ht="15.75" x14ac:dyDescent="0.25">
      <c r="A84" s="12">
        <v>30</v>
      </c>
      <c r="B84" s="9" t="s">
        <v>2</v>
      </c>
      <c r="C84" s="13" t="s">
        <v>34</v>
      </c>
      <c r="D84" s="13"/>
      <c r="E84" s="13"/>
      <c r="F84" s="3" t="s">
        <v>48</v>
      </c>
    </row>
    <row r="85" spans="1:6" ht="15.75" x14ac:dyDescent="0.25">
      <c r="A85" s="52">
        <v>31</v>
      </c>
      <c r="B85" s="54" t="s">
        <v>37</v>
      </c>
      <c r="C85" s="56" t="s">
        <v>38</v>
      </c>
      <c r="D85" s="43"/>
      <c r="E85" s="43"/>
      <c r="F85" s="56"/>
    </row>
    <row r="86" spans="1:6" ht="15.75" x14ac:dyDescent="0.25">
      <c r="A86" s="53"/>
      <c r="B86" s="55"/>
      <c r="C86" s="57"/>
      <c r="D86" s="44"/>
      <c r="E86" s="44"/>
      <c r="F86" s="57"/>
    </row>
    <row r="87" spans="1:6" ht="15.75" x14ac:dyDescent="0.25">
      <c r="A87" s="12">
        <v>32</v>
      </c>
      <c r="B87" s="9" t="s">
        <v>39</v>
      </c>
      <c r="C87" s="3" t="s">
        <v>10</v>
      </c>
      <c r="D87" s="3"/>
      <c r="E87" s="3"/>
      <c r="F87" s="6"/>
    </row>
    <row r="88" spans="1:6" ht="15.75" x14ac:dyDescent="0.25">
      <c r="A88" s="12">
        <v>33</v>
      </c>
      <c r="B88" s="9" t="s">
        <v>40</v>
      </c>
      <c r="C88" s="3" t="s">
        <v>10</v>
      </c>
      <c r="D88" s="3"/>
      <c r="E88" s="3"/>
      <c r="F88" s="6"/>
    </row>
    <row r="89" spans="1:6" ht="15.75" x14ac:dyDescent="0.25">
      <c r="A89" s="12">
        <v>34</v>
      </c>
      <c r="B89" s="9" t="s">
        <v>41</v>
      </c>
      <c r="C89" s="3" t="s">
        <v>10</v>
      </c>
      <c r="D89" s="3"/>
      <c r="E89" s="3"/>
      <c r="F89" s="6"/>
    </row>
    <row r="90" spans="1:6" ht="31.5" x14ac:dyDescent="0.25">
      <c r="A90" s="12">
        <v>35</v>
      </c>
      <c r="B90" s="9" t="s">
        <v>42</v>
      </c>
      <c r="C90" s="3" t="s">
        <v>10</v>
      </c>
      <c r="D90" s="3"/>
      <c r="E90" s="3"/>
      <c r="F90" s="6"/>
    </row>
    <row r="91" spans="1:6" ht="31.5" x14ac:dyDescent="0.25">
      <c r="A91" s="12">
        <v>36</v>
      </c>
      <c r="B91" s="9" t="s">
        <v>43</v>
      </c>
      <c r="C91" s="3" t="s">
        <v>10</v>
      </c>
      <c r="D91" s="3"/>
      <c r="E91" s="3"/>
      <c r="F91" s="6"/>
    </row>
    <row r="92" spans="1:6" ht="31.5" x14ac:dyDescent="0.25">
      <c r="A92" s="12">
        <v>37</v>
      </c>
      <c r="B92" s="9" t="s">
        <v>44</v>
      </c>
      <c r="C92" s="3" t="s">
        <v>10</v>
      </c>
      <c r="D92" s="3"/>
      <c r="E92" s="3"/>
      <c r="F92" s="6"/>
    </row>
    <row r="93" spans="1:6" ht="47.25" x14ac:dyDescent="0.25">
      <c r="A93" s="12">
        <v>38</v>
      </c>
      <c r="B93" s="9" t="s">
        <v>45</v>
      </c>
      <c r="C93" s="3" t="s">
        <v>10</v>
      </c>
      <c r="D93" s="3"/>
      <c r="E93" s="3"/>
      <c r="F93" s="6"/>
    </row>
    <row r="94" spans="1:6" ht="15.75" x14ac:dyDescent="0.25">
      <c r="A94" s="12">
        <v>39</v>
      </c>
      <c r="B94" s="9" t="s">
        <v>28</v>
      </c>
      <c r="C94" s="3" t="s">
        <v>46</v>
      </c>
      <c r="D94" s="3"/>
      <c r="E94" s="3"/>
      <c r="F94" s="6"/>
    </row>
    <row r="95" spans="1:6" ht="15.75" x14ac:dyDescent="0.25">
      <c r="A95" s="12">
        <v>40</v>
      </c>
      <c r="B95" s="9" t="s">
        <v>29</v>
      </c>
      <c r="C95" s="3" t="s">
        <v>46</v>
      </c>
      <c r="D95" s="3"/>
      <c r="E95" s="3"/>
      <c r="F95" s="6"/>
    </row>
    <row r="96" spans="1:6" ht="31.5" x14ac:dyDescent="0.25">
      <c r="A96" s="12">
        <v>41</v>
      </c>
      <c r="B96" s="9" t="s">
        <v>30</v>
      </c>
      <c r="C96" s="3" t="s">
        <v>46</v>
      </c>
      <c r="D96" s="3"/>
      <c r="E96" s="3"/>
      <c r="F96" s="15"/>
    </row>
    <row r="97" spans="1:6" ht="15.75" x14ac:dyDescent="0.25">
      <c r="A97" s="12">
        <v>42</v>
      </c>
      <c r="B97" s="9" t="s">
        <v>31</v>
      </c>
      <c r="C97" s="3" t="s">
        <v>10</v>
      </c>
      <c r="D97" s="3"/>
      <c r="E97" s="3"/>
      <c r="F97" s="10"/>
    </row>
    <row r="98" spans="1:6" ht="47.25" x14ac:dyDescent="0.25">
      <c r="A98" s="12">
        <v>29</v>
      </c>
      <c r="B98" s="9" t="s">
        <v>33</v>
      </c>
      <c r="C98" s="13" t="s">
        <v>34</v>
      </c>
      <c r="D98" s="24"/>
      <c r="E98" s="24"/>
      <c r="F98" s="43" t="s">
        <v>49</v>
      </c>
    </row>
    <row r="99" spans="1:6" ht="15.75" x14ac:dyDescent="0.25">
      <c r="A99" s="12">
        <v>30</v>
      </c>
      <c r="B99" s="9" t="s">
        <v>2</v>
      </c>
      <c r="C99" s="13" t="s">
        <v>34</v>
      </c>
      <c r="D99" s="13"/>
      <c r="E99" s="13"/>
      <c r="F99" s="3" t="s">
        <v>48</v>
      </c>
    </row>
    <row r="100" spans="1:6" ht="15.75" x14ac:dyDescent="0.25">
      <c r="A100" s="52">
        <v>31</v>
      </c>
      <c r="B100" s="54" t="s">
        <v>37</v>
      </c>
      <c r="C100" s="56" t="s">
        <v>38</v>
      </c>
      <c r="D100" s="43"/>
      <c r="E100" s="43"/>
      <c r="F100" s="56"/>
    </row>
    <row r="101" spans="1:6" ht="15.75" x14ac:dyDescent="0.25">
      <c r="A101" s="53"/>
      <c r="B101" s="55"/>
      <c r="C101" s="57"/>
      <c r="D101" s="44"/>
      <c r="E101" s="44"/>
      <c r="F101" s="57"/>
    </row>
    <row r="102" spans="1:6" ht="15.75" x14ac:dyDescent="0.25">
      <c r="A102" s="12">
        <v>32</v>
      </c>
      <c r="B102" s="9" t="s">
        <v>39</v>
      </c>
      <c r="C102" s="3" t="s">
        <v>10</v>
      </c>
      <c r="D102" s="3"/>
      <c r="E102" s="3"/>
      <c r="F102" s="6"/>
    </row>
    <row r="103" spans="1:6" ht="15.75" x14ac:dyDescent="0.25">
      <c r="A103" s="12">
        <v>33</v>
      </c>
      <c r="B103" s="9" t="s">
        <v>40</v>
      </c>
      <c r="C103" s="3" t="s">
        <v>10</v>
      </c>
      <c r="D103" s="3"/>
      <c r="E103" s="3"/>
      <c r="F103" s="6"/>
    </row>
    <row r="104" spans="1:6" ht="15.75" x14ac:dyDescent="0.25">
      <c r="A104" s="12">
        <v>34</v>
      </c>
      <c r="B104" s="9" t="s">
        <v>41</v>
      </c>
      <c r="C104" s="3" t="s">
        <v>10</v>
      </c>
      <c r="D104" s="3"/>
      <c r="E104" s="3"/>
      <c r="F104" s="6"/>
    </row>
    <row r="105" spans="1:6" ht="31.5" x14ac:dyDescent="0.25">
      <c r="A105" s="12">
        <v>35</v>
      </c>
      <c r="B105" s="9" t="s">
        <v>42</v>
      </c>
      <c r="C105" s="3" t="s">
        <v>10</v>
      </c>
      <c r="D105" s="3"/>
      <c r="E105" s="3"/>
      <c r="F105" s="6"/>
    </row>
    <row r="106" spans="1:6" ht="31.5" x14ac:dyDescent="0.25">
      <c r="A106" s="12">
        <v>36</v>
      </c>
      <c r="B106" s="9" t="s">
        <v>43</v>
      </c>
      <c r="C106" s="3" t="s">
        <v>10</v>
      </c>
      <c r="D106" s="3"/>
      <c r="E106" s="3"/>
      <c r="F106" s="6"/>
    </row>
    <row r="107" spans="1:6" ht="31.5" x14ac:dyDescent="0.25">
      <c r="A107" s="12">
        <v>37</v>
      </c>
      <c r="B107" s="9" t="s">
        <v>44</v>
      </c>
      <c r="C107" s="3" t="s">
        <v>10</v>
      </c>
      <c r="D107" s="3"/>
      <c r="E107" s="3"/>
      <c r="F107" s="6"/>
    </row>
    <row r="108" spans="1:6" ht="47.25" x14ac:dyDescent="0.25">
      <c r="A108" s="12">
        <v>38</v>
      </c>
      <c r="B108" s="9" t="s">
        <v>45</v>
      </c>
      <c r="C108" s="3" t="s">
        <v>10</v>
      </c>
      <c r="D108" s="3"/>
      <c r="E108" s="3"/>
      <c r="F108" s="6"/>
    </row>
    <row r="109" spans="1:6" ht="15.75" x14ac:dyDescent="0.25">
      <c r="A109" s="12">
        <v>39</v>
      </c>
      <c r="B109" s="9" t="s">
        <v>28</v>
      </c>
      <c r="C109" s="3" t="s">
        <v>46</v>
      </c>
      <c r="D109" s="3"/>
      <c r="E109" s="3"/>
      <c r="F109" s="6"/>
    </row>
    <row r="110" spans="1:6" ht="15.75" x14ac:dyDescent="0.25">
      <c r="A110" s="12">
        <v>40</v>
      </c>
      <c r="B110" s="9" t="s">
        <v>29</v>
      </c>
      <c r="C110" s="3" t="s">
        <v>46</v>
      </c>
      <c r="D110" s="3"/>
      <c r="E110" s="3"/>
      <c r="F110" s="6"/>
    </row>
    <row r="111" spans="1:6" ht="31.5" x14ac:dyDescent="0.25">
      <c r="A111" s="12">
        <v>41</v>
      </c>
      <c r="B111" s="9" t="s">
        <v>30</v>
      </c>
      <c r="C111" s="3" t="s">
        <v>46</v>
      </c>
      <c r="D111" s="3"/>
      <c r="E111" s="3"/>
      <c r="F111" s="15"/>
    </row>
    <row r="112" spans="1:6" ht="15.75" x14ac:dyDescent="0.25">
      <c r="A112" s="12">
        <v>42</v>
      </c>
      <c r="B112" s="9" t="s">
        <v>31</v>
      </c>
      <c r="C112" s="3" t="s">
        <v>10</v>
      </c>
      <c r="D112" s="3"/>
      <c r="E112" s="3"/>
      <c r="F112" s="10"/>
    </row>
    <row r="113" spans="1:6" ht="31.5" x14ac:dyDescent="0.25">
      <c r="A113" s="12">
        <v>29</v>
      </c>
      <c r="B113" s="9" t="s">
        <v>33</v>
      </c>
      <c r="C113" s="13" t="s">
        <v>34</v>
      </c>
      <c r="D113" s="24"/>
      <c r="E113" s="24"/>
      <c r="F113" s="43" t="s">
        <v>50</v>
      </c>
    </row>
    <row r="114" spans="1:6" ht="15.75" x14ac:dyDescent="0.25">
      <c r="A114" s="12">
        <v>30</v>
      </c>
      <c r="B114" s="9" t="s">
        <v>2</v>
      </c>
      <c r="C114" s="13" t="s">
        <v>34</v>
      </c>
      <c r="D114" s="13"/>
      <c r="E114" s="13"/>
      <c r="F114" s="3" t="s">
        <v>48</v>
      </c>
    </row>
    <row r="115" spans="1:6" ht="15.75" x14ac:dyDescent="0.25">
      <c r="A115" s="52">
        <v>31</v>
      </c>
      <c r="B115" s="54" t="s">
        <v>37</v>
      </c>
      <c r="C115" s="56" t="s">
        <v>38</v>
      </c>
      <c r="D115" s="43"/>
      <c r="E115" s="43"/>
      <c r="F115" s="56"/>
    </row>
    <row r="116" spans="1:6" ht="15.75" x14ac:dyDescent="0.25">
      <c r="A116" s="53"/>
      <c r="B116" s="55"/>
      <c r="C116" s="57"/>
      <c r="D116" s="44"/>
      <c r="E116" s="44"/>
      <c r="F116" s="57"/>
    </row>
    <row r="117" spans="1:6" ht="15.75" x14ac:dyDescent="0.25">
      <c r="A117" s="12">
        <v>32</v>
      </c>
      <c r="B117" s="9" t="s">
        <v>39</v>
      </c>
      <c r="C117" s="3" t="s">
        <v>10</v>
      </c>
      <c r="D117" s="3"/>
      <c r="E117" s="3"/>
      <c r="F117" s="6"/>
    </row>
    <row r="118" spans="1:6" ht="15.75" x14ac:dyDescent="0.25">
      <c r="A118" s="12">
        <v>33</v>
      </c>
      <c r="B118" s="9" t="s">
        <v>40</v>
      </c>
      <c r="C118" s="3" t="s">
        <v>10</v>
      </c>
      <c r="D118" s="3"/>
      <c r="E118" s="3"/>
      <c r="F118" s="6"/>
    </row>
    <row r="119" spans="1:6" ht="15.75" x14ac:dyDescent="0.25">
      <c r="A119" s="12">
        <v>34</v>
      </c>
      <c r="B119" s="9" t="s">
        <v>41</v>
      </c>
      <c r="C119" s="3" t="s">
        <v>10</v>
      </c>
      <c r="D119" s="3"/>
      <c r="E119" s="3"/>
      <c r="F119" s="6"/>
    </row>
    <row r="120" spans="1:6" ht="31.5" x14ac:dyDescent="0.25">
      <c r="A120" s="12">
        <v>35</v>
      </c>
      <c r="B120" s="9" t="s">
        <v>42</v>
      </c>
      <c r="C120" s="3" t="s">
        <v>10</v>
      </c>
      <c r="D120" s="3"/>
      <c r="E120" s="3"/>
      <c r="F120" s="6"/>
    </row>
    <row r="121" spans="1:6" ht="31.5" x14ac:dyDescent="0.25">
      <c r="A121" s="12">
        <v>36</v>
      </c>
      <c r="B121" s="9" t="s">
        <v>43</v>
      </c>
      <c r="C121" s="3" t="s">
        <v>10</v>
      </c>
      <c r="D121" s="3"/>
      <c r="E121" s="3"/>
      <c r="F121" s="6"/>
    </row>
    <row r="122" spans="1:6" ht="31.5" x14ac:dyDescent="0.25">
      <c r="A122" s="12">
        <v>37</v>
      </c>
      <c r="B122" s="9" t="s">
        <v>44</v>
      </c>
      <c r="C122" s="3" t="s">
        <v>10</v>
      </c>
      <c r="D122" s="3"/>
      <c r="E122" s="3"/>
      <c r="F122" s="6"/>
    </row>
    <row r="123" spans="1:6" ht="47.25" x14ac:dyDescent="0.25">
      <c r="A123" s="12">
        <v>38</v>
      </c>
      <c r="B123" s="9" t="s">
        <v>45</v>
      </c>
      <c r="C123" s="3" t="s">
        <v>10</v>
      </c>
      <c r="D123" s="3"/>
      <c r="E123" s="3"/>
      <c r="F123" s="6"/>
    </row>
    <row r="124" spans="1:6" ht="15.75" x14ac:dyDescent="0.25">
      <c r="A124" s="12">
        <v>39</v>
      </c>
      <c r="B124" s="9" t="s">
        <v>28</v>
      </c>
      <c r="C124" s="3" t="s">
        <v>46</v>
      </c>
      <c r="D124" s="3"/>
      <c r="E124" s="3"/>
      <c r="F124" s="6"/>
    </row>
    <row r="125" spans="1:6" ht="15.75" x14ac:dyDescent="0.25">
      <c r="A125" s="12">
        <v>40</v>
      </c>
      <c r="B125" s="9" t="s">
        <v>29</v>
      </c>
      <c r="C125" s="3" t="s">
        <v>46</v>
      </c>
      <c r="D125" s="3"/>
      <c r="E125" s="3"/>
      <c r="F125" s="6"/>
    </row>
    <row r="126" spans="1:6" ht="31.5" x14ac:dyDescent="0.25">
      <c r="A126" s="12">
        <v>41</v>
      </c>
      <c r="B126" s="9" t="s">
        <v>30</v>
      </c>
      <c r="C126" s="3" t="s">
        <v>46</v>
      </c>
      <c r="D126" s="3"/>
      <c r="E126" s="3"/>
      <c r="F126" s="15"/>
    </row>
    <row r="127" spans="1:6" ht="15.75" x14ac:dyDescent="0.25">
      <c r="A127" s="12">
        <v>42</v>
      </c>
      <c r="B127" s="9" t="s">
        <v>31</v>
      </c>
      <c r="C127" s="3" t="s">
        <v>10</v>
      </c>
      <c r="D127" s="3"/>
      <c r="E127" s="3"/>
      <c r="F127" s="10"/>
    </row>
    <row r="128" spans="1:6" ht="31.5" x14ac:dyDescent="0.25">
      <c r="A128" s="12">
        <v>29</v>
      </c>
      <c r="B128" s="9" t="s">
        <v>33</v>
      </c>
      <c r="C128" s="13" t="s">
        <v>34</v>
      </c>
      <c r="D128" s="24"/>
      <c r="E128" s="24"/>
      <c r="F128" s="43" t="s">
        <v>51</v>
      </c>
    </row>
    <row r="129" spans="1:6" ht="15.75" x14ac:dyDescent="0.25">
      <c r="A129" s="12">
        <v>30</v>
      </c>
      <c r="B129" s="9" t="s">
        <v>2</v>
      </c>
      <c r="C129" s="13" t="s">
        <v>34</v>
      </c>
      <c r="D129" s="13"/>
      <c r="E129" s="13"/>
      <c r="F129" s="3" t="s">
        <v>52</v>
      </c>
    </row>
    <row r="130" spans="1:6" ht="15.75" x14ac:dyDescent="0.25">
      <c r="A130" s="52">
        <v>31</v>
      </c>
      <c r="B130" s="54" t="s">
        <v>37</v>
      </c>
      <c r="C130" s="56" t="s">
        <v>38</v>
      </c>
      <c r="D130" s="43"/>
      <c r="E130" s="43"/>
      <c r="F130" s="56"/>
    </row>
    <row r="131" spans="1:6" ht="15.75" x14ac:dyDescent="0.25">
      <c r="A131" s="53"/>
      <c r="B131" s="55"/>
      <c r="C131" s="57"/>
      <c r="D131" s="44"/>
      <c r="E131" s="44"/>
      <c r="F131" s="57"/>
    </row>
    <row r="132" spans="1:6" ht="15.75" x14ac:dyDescent="0.25">
      <c r="A132" s="12">
        <v>32</v>
      </c>
      <c r="B132" s="9" t="s">
        <v>39</v>
      </c>
      <c r="C132" s="3" t="s">
        <v>10</v>
      </c>
      <c r="D132" s="3"/>
      <c r="E132" s="3"/>
      <c r="F132" s="6"/>
    </row>
    <row r="133" spans="1:6" ht="15.75" x14ac:dyDescent="0.25">
      <c r="A133" s="12">
        <v>33</v>
      </c>
      <c r="B133" s="9" t="s">
        <v>40</v>
      </c>
      <c r="C133" s="3" t="s">
        <v>10</v>
      </c>
      <c r="D133" s="3"/>
      <c r="E133" s="3"/>
      <c r="F133" s="6"/>
    </row>
    <row r="134" spans="1:6" ht="15.75" x14ac:dyDescent="0.25">
      <c r="A134" s="12">
        <v>34</v>
      </c>
      <c r="B134" s="9" t="s">
        <v>41</v>
      </c>
      <c r="C134" s="3" t="s">
        <v>10</v>
      </c>
      <c r="D134" s="3"/>
      <c r="E134" s="3"/>
      <c r="F134" s="6"/>
    </row>
    <row r="135" spans="1:6" ht="31.5" x14ac:dyDescent="0.25">
      <c r="A135" s="12">
        <v>35</v>
      </c>
      <c r="B135" s="9" t="s">
        <v>42</v>
      </c>
      <c r="C135" s="3" t="s">
        <v>10</v>
      </c>
      <c r="D135" s="3"/>
      <c r="E135" s="3"/>
      <c r="F135" s="6"/>
    </row>
    <row r="136" spans="1:6" ht="31.5" x14ac:dyDescent="0.25">
      <c r="A136" s="12">
        <v>36</v>
      </c>
      <c r="B136" s="9" t="s">
        <v>43</v>
      </c>
      <c r="C136" s="3" t="s">
        <v>10</v>
      </c>
      <c r="D136" s="3"/>
      <c r="E136" s="3"/>
      <c r="F136" s="6"/>
    </row>
    <row r="137" spans="1:6" ht="31.5" x14ac:dyDescent="0.25">
      <c r="A137" s="12">
        <v>37</v>
      </c>
      <c r="B137" s="9" t="s">
        <v>44</v>
      </c>
      <c r="C137" s="3" t="s">
        <v>10</v>
      </c>
      <c r="D137" s="3"/>
      <c r="E137" s="3"/>
      <c r="F137" s="6"/>
    </row>
    <row r="138" spans="1:6" ht="47.25" x14ac:dyDescent="0.25">
      <c r="A138" s="12">
        <v>38</v>
      </c>
      <c r="B138" s="9" t="s">
        <v>45</v>
      </c>
      <c r="C138" s="3" t="s">
        <v>10</v>
      </c>
      <c r="D138" s="3"/>
      <c r="E138" s="3"/>
      <c r="F138" s="6"/>
    </row>
    <row r="139" spans="1:6" ht="15.75" x14ac:dyDescent="0.25">
      <c r="A139" s="12">
        <v>39</v>
      </c>
      <c r="B139" s="9" t="s">
        <v>28</v>
      </c>
      <c r="C139" s="3" t="s">
        <v>46</v>
      </c>
      <c r="D139" s="3"/>
      <c r="E139" s="3"/>
      <c r="F139" s="6"/>
    </row>
    <row r="140" spans="1:6" ht="15.75" x14ac:dyDescent="0.25">
      <c r="A140" s="12">
        <v>40</v>
      </c>
      <c r="B140" s="9" t="s">
        <v>29</v>
      </c>
      <c r="C140" s="3" t="s">
        <v>46</v>
      </c>
      <c r="D140" s="3"/>
      <c r="E140" s="3"/>
      <c r="F140" s="6"/>
    </row>
    <row r="141" spans="1:6" ht="31.5" x14ac:dyDescent="0.25">
      <c r="A141" s="12">
        <v>41</v>
      </c>
      <c r="B141" s="9" t="s">
        <v>30</v>
      </c>
      <c r="C141" s="3" t="s">
        <v>46</v>
      </c>
      <c r="D141" s="3"/>
      <c r="E141" s="3"/>
      <c r="F141" s="15"/>
    </row>
    <row r="142" spans="1:6" ht="15.75" x14ac:dyDescent="0.25">
      <c r="A142" s="12">
        <v>42</v>
      </c>
      <c r="B142" s="9" t="s">
        <v>31</v>
      </c>
      <c r="C142" s="3" t="s">
        <v>10</v>
      </c>
      <c r="D142" s="3"/>
      <c r="E142" s="3"/>
      <c r="F142" s="10"/>
    </row>
    <row r="143" spans="1:6" ht="15.75" x14ac:dyDescent="0.25">
      <c r="A143" s="51" t="s">
        <v>53</v>
      </c>
      <c r="B143" s="51"/>
      <c r="C143" s="51"/>
      <c r="D143" s="51"/>
      <c r="E143" s="51"/>
      <c r="F143" s="51"/>
    </row>
    <row r="144" spans="1:6" ht="31.5" x14ac:dyDescent="0.25">
      <c r="A144" s="3" t="s">
        <v>85</v>
      </c>
      <c r="B144" s="3" t="s">
        <v>54</v>
      </c>
      <c r="C144" s="3" t="s">
        <v>46</v>
      </c>
      <c r="D144" s="3"/>
      <c r="E144" s="3"/>
      <c r="F144" s="3"/>
    </row>
    <row r="145" spans="1:6" ht="15.75" x14ac:dyDescent="0.25">
      <c r="A145" s="3" t="s">
        <v>86</v>
      </c>
      <c r="B145" s="3" t="s">
        <v>55</v>
      </c>
      <c r="C145" s="3" t="s">
        <v>46</v>
      </c>
      <c r="D145" s="3"/>
      <c r="E145" s="3"/>
      <c r="F145" s="3"/>
    </row>
    <row r="146" spans="1:6" ht="47.25" x14ac:dyDescent="0.25">
      <c r="A146" s="3" t="s">
        <v>87</v>
      </c>
      <c r="B146" s="3" t="s">
        <v>56</v>
      </c>
      <c r="C146" s="3" t="s">
        <v>10</v>
      </c>
      <c r="D146" s="3"/>
      <c r="E146" s="3"/>
      <c r="F146" s="3"/>
    </row>
  </sheetData>
  <mergeCells count="26"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opLeftCell="A46" workbookViewId="0">
      <selection activeCell="F55" sqref="F55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5" width="13.5703125" hidden="1" customWidth="1"/>
    <col min="6" max="6" width="15.7109375" customWidth="1"/>
  </cols>
  <sheetData>
    <row r="1" spans="1:7" x14ac:dyDescent="0.25">
      <c r="A1" s="51" t="s">
        <v>139</v>
      </c>
      <c r="B1" s="51"/>
      <c r="C1" s="51"/>
      <c r="D1" s="51"/>
      <c r="E1" s="51"/>
      <c r="F1" s="51"/>
      <c r="G1" s="45">
        <v>421</v>
      </c>
    </row>
    <row r="2" spans="1:7" x14ac:dyDescent="0.25">
      <c r="A2" s="58"/>
      <c r="B2" s="59"/>
      <c r="C2" s="59"/>
      <c r="D2" s="59"/>
      <c r="E2" s="59"/>
      <c r="F2" s="60"/>
    </row>
    <row r="3" spans="1:7" x14ac:dyDescent="0.25">
      <c r="A3" s="58"/>
      <c r="B3" s="59"/>
      <c r="C3" s="59"/>
      <c r="D3" s="59"/>
      <c r="E3" s="59"/>
      <c r="F3" s="60"/>
    </row>
    <row r="4" spans="1:7" x14ac:dyDescent="0.25">
      <c r="A4" s="58"/>
      <c r="B4" s="59"/>
      <c r="C4" s="59"/>
      <c r="D4" s="59"/>
      <c r="E4" s="59"/>
      <c r="F4" s="60"/>
    </row>
    <row r="5" spans="1:7" x14ac:dyDescent="0.25">
      <c r="A5" s="61"/>
      <c r="B5" s="62"/>
      <c r="C5" s="62"/>
      <c r="D5" s="62"/>
      <c r="E5" s="62"/>
      <c r="F5" s="63"/>
    </row>
    <row r="6" spans="1:7" ht="31.5" x14ac:dyDescent="0.25">
      <c r="A6" s="1" t="s">
        <v>0</v>
      </c>
      <c r="B6" s="49" t="s">
        <v>1</v>
      </c>
      <c r="C6" s="49" t="s">
        <v>2</v>
      </c>
      <c r="D6" s="49"/>
      <c r="E6" s="49"/>
      <c r="F6" s="1" t="s">
        <v>3</v>
      </c>
    </row>
    <row r="7" spans="1:7" ht="15.75" x14ac:dyDescent="0.25">
      <c r="A7" s="2" t="s">
        <v>57</v>
      </c>
      <c r="B7" s="3" t="s">
        <v>4</v>
      </c>
      <c r="C7" s="3" t="s">
        <v>5</v>
      </c>
      <c r="D7" s="3">
        <v>4</v>
      </c>
      <c r="E7" s="3"/>
      <c r="F7" s="4">
        <v>45316</v>
      </c>
    </row>
    <row r="8" spans="1:7" ht="15.75" x14ac:dyDescent="0.25">
      <c r="A8" s="2" t="s">
        <v>58</v>
      </c>
      <c r="B8" s="3" t="s">
        <v>6</v>
      </c>
      <c r="C8" s="3" t="s">
        <v>5</v>
      </c>
      <c r="D8" s="3"/>
      <c r="E8" s="3"/>
      <c r="F8" s="4">
        <v>44927</v>
      </c>
    </row>
    <row r="9" spans="1:7" ht="15.75" x14ac:dyDescent="0.25">
      <c r="A9" s="2" t="s">
        <v>59</v>
      </c>
      <c r="B9" s="3" t="s">
        <v>7</v>
      </c>
      <c r="C9" s="3" t="s">
        <v>5</v>
      </c>
      <c r="D9" s="3"/>
      <c r="E9" s="3"/>
      <c r="F9" s="4">
        <v>45291</v>
      </c>
    </row>
    <row r="10" spans="1:7" ht="31.5" x14ac:dyDescent="0.25">
      <c r="A10" s="1" t="s">
        <v>0</v>
      </c>
      <c r="B10" s="49" t="s">
        <v>1</v>
      </c>
      <c r="C10" s="49" t="s">
        <v>2</v>
      </c>
      <c r="D10" s="49"/>
      <c r="E10" s="49"/>
      <c r="F10" s="1" t="s">
        <v>3</v>
      </c>
    </row>
    <row r="11" spans="1:7" ht="15.75" customHeight="1" x14ac:dyDescent="0.25">
      <c r="A11" s="64" t="s">
        <v>8</v>
      </c>
      <c r="B11" s="64"/>
      <c r="C11" s="64"/>
      <c r="D11" s="64"/>
      <c r="E11" s="64"/>
      <c r="F11" s="64"/>
    </row>
    <row r="12" spans="1:7" ht="31.5" x14ac:dyDescent="0.25">
      <c r="A12" s="5" t="s">
        <v>60</v>
      </c>
      <c r="B12" s="3" t="s">
        <v>9</v>
      </c>
      <c r="C12" s="5" t="s">
        <v>10</v>
      </c>
      <c r="D12" s="5"/>
      <c r="E12" s="5"/>
      <c r="F12" s="2"/>
    </row>
    <row r="13" spans="1:7" ht="31.5" x14ac:dyDescent="0.25">
      <c r="A13" s="5" t="s">
        <v>61</v>
      </c>
      <c r="B13" s="3" t="s">
        <v>11</v>
      </c>
      <c r="C13" s="5" t="s">
        <v>10</v>
      </c>
      <c r="D13" s="5"/>
      <c r="E13" s="5"/>
      <c r="F13" s="5">
        <v>0</v>
      </c>
    </row>
    <row r="14" spans="1:7" ht="31.5" x14ac:dyDescent="0.25">
      <c r="A14" s="5" t="s">
        <v>62</v>
      </c>
      <c r="B14" s="3" t="s">
        <v>12</v>
      </c>
      <c r="C14" s="5" t="s">
        <v>10</v>
      </c>
      <c r="D14" s="5"/>
      <c r="E14" s="5"/>
      <c r="F14" s="5">
        <v>45036.97</v>
      </c>
    </row>
    <row r="15" spans="1:7" ht="47.25" x14ac:dyDescent="0.25">
      <c r="A15" s="5" t="s">
        <v>63</v>
      </c>
      <c r="B15" s="3" t="s">
        <v>13</v>
      </c>
      <c r="C15" s="5" t="s">
        <v>10</v>
      </c>
      <c r="D15" s="5"/>
      <c r="E15" s="5"/>
      <c r="F15" s="37">
        <f>SUM(F55)</f>
        <v>0</v>
      </c>
    </row>
    <row r="16" spans="1:7" ht="31.5" x14ac:dyDescent="0.25">
      <c r="A16" s="5" t="s">
        <v>64</v>
      </c>
      <c r="B16" s="3" t="s">
        <v>14</v>
      </c>
      <c r="C16" s="5" t="s">
        <v>10</v>
      </c>
      <c r="D16" s="5"/>
      <c r="E16" s="5"/>
      <c r="F16" s="38">
        <f>SUM(F14+F15-F25)</f>
        <v>119.29000000000087</v>
      </c>
    </row>
    <row r="17" spans="1:6" ht="31.5" x14ac:dyDescent="0.25">
      <c r="A17" s="5" t="s">
        <v>65</v>
      </c>
      <c r="B17" s="3" t="s">
        <v>15</v>
      </c>
      <c r="C17" s="5" t="s">
        <v>10</v>
      </c>
      <c r="D17" s="5"/>
      <c r="E17" s="5"/>
      <c r="F17" s="38">
        <f>SUM(F16)</f>
        <v>119.29000000000087</v>
      </c>
    </row>
    <row r="18" spans="1:6" ht="31.5" x14ac:dyDescent="0.25">
      <c r="A18" s="5" t="s">
        <v>66</v>
      </c>
      <c r="B18" s="3" t="s">
        <v>16</v>
      </c>
      <c r="C18" s="5" t="s">
        <v>10</v>
      </c>
      <c r="D18" s="5"/>
      <c r="E18" s="5"/>
      <c r="F18" s="2"/>
    </row>
    <row r="19" spans="1:6" ht="15.75" x14ac:dyDescent="0.25">
      <c r="A19" s="5" t="s">
        <v>67</v>
      </c>
      <c r="B19" s="3" t="s">
        <v>17</v>
      </c>
      <c r="C19" s="5" t="s">
        <v>10</v>
      </c>
      <c r="D19" s="5"/>
      <c r="E19" s="5"/>
      <c r="F19" s="2"/>
    </row>
    <row r="20" spans="1:6" ht="31.5" x14ac:dyDescent="0.25">
      <c r="A20" s="5" t="s">
        <v>68</v>
      </c>
      <c r="B20" s="3" t="s">
        <v>18</v>
      </c>
      <c r="C20" s="5" t="s">
        <v>10</v>
      </c>
      <c r="D20" s="5"/>
      <c r="E20" s="5"/>
      <c r="F20" s="5"/>
    </row>
    <row r="21" spans="1:6" ht="15.75" x14ac:dyDescent="0.25">
      <c r="A21" s="5" t="s">
        <v>69</v>
      </c>
      <c r="B21" s="3" t="s">
        <v>19</v>
      </c>
      <c r="C21" s="5" t="s">
        <v>10</v>
      </c>
      <c r="D21" s="5"/>
      <c r="E21" s="5"/>
      <c r="F21" s="2"/>
    </row>
    <row r="22" spans="1:6" ht="31.5" x14ac:dyDescent="0.25">
      <c r="A22" s="5" t="s">
        <v>70</v>
      </c>
      <c r="B22" s="3" t="s">
        <v>20</v>
      </c>
      <c r="C22" s="5" t="s">
        <v>10</v>
      </c>
      <c r="D22" s="5"/>
      <c r="E22" s="5"/>
      <c r="F22" s="5">
        <f>F13+F16</f>
        <v>119.29000000000087</v>
      </c>
    </row>
    <row r="23" spans="1:6" ht="31.5" x14ac:dyDescent="0.25">
      <c r="A23" s="5" t="s">
        <v>71</v>
      </c>
      <c r="B23" s="3" t="s">
        <v>21</v>
      </c>
      <c r="C23" s="5" t="s">
        <v>10</v>
      </c>
      <c r="D23" s="8"/>
      <c r="E23" s="8"/>
      <c r="F23" s="7"/>
    </row>
    <row r="24" spans="1:6" ht="31.5" x14ac:dyDescent="0.25">
      <c r="A24" s="5" t="s">
        <v>72</v>
      </c>
      <c r="B24" s="3" t="s">
        <v>22</v>
      </c>
      <c r="C24" s="5" t="s">
        <v>10</v>
      </c>
      <c r="D24" s="8"/>
      <c r="E24" s="8"/>
      <c r="F24" s="50">
        <f>F22-F55-F14</f>
        <v>-44917.68</v>
      </c>
    </row>
    <row r="25" spans="1:6" ht="31.5" x14ac:dyDescent="0.25">
      <c r="A25" s="5" t="s">
        <v>73</v>
      </c>
      <c r="B25" s="3" t="s">
        <v>23</v>
      </c>
      <c r="C25" s="5" t="s">
        <v>10</v>
      </c>
      <c r="D25" s="5"/>
      <c r="E25" s="5"/>
      <c r="F25" s="37">
        <v>44917.68</v>
      </c>
    </row>
    <row r="26" spans="1:6" ht="15.75" x14ac:dyDescent="0.25">
      <c r="A26" s="51" t="s">
        <v>124</v>
      </c>
      <c r="B26" s="51"/>
      <c r="C26" s="51"/>
      <c r="D26" s="51"/>
      <c r="E26" s="51"/>
      <c r="F26" s="51"/>
    </row>
    <row r="27" spans="1:6" ht="51.75" x14ac:dyDescent="0.25">
      <c r="A27" s="5" t="s">
        <v>74</v>
      </c>
      <c r="B27" s="32" t="s">
        <v>24</v>
      </c>
      <c r="C27" s="33" t="s">
        <v>2</v>
      </c>
      <c r="D27" s="33"/>
      <c r="E27" s="33"/>
      <c r="F27" s="33" t="s">
        <v>25</v>
      </c>
    </row>
    <row r="28" spans="1:6" ht="37.5" x14ac:dyDescent="0.3">
      <c r="A28" s="2"/>
      <c r="B28" s="16" t="s">
        <v>88</v>
      </c>
      <c r="C28" s="1" t="s">
        <v>10</v>
      </c>
      <c r="D28" s="27">
        <f>SUM(D29:D30)</f>
        <v>0</v>
      </c>
      <c r="E28" s="34">
        <f>SUM(G1)</f>
        <v>421</v>
      </c>
      <c r="F28" s="35">
        <f>SUM(E28*D28*12)</f>
        <v>0</v>
      </c>
    </row>
    <row r="29" spans="1:6" ht="18.75" x14ac:dyDescent="0.3">
      <c r="A29" s="2"/>
      <c r="B29" s="17" t="s">
        <v>89</v>
      </c>
      <c r="C29" s="5" t="s">
        <v>10</v>
      </c>
      <c r="D29" s="28">
        <v>0</v>
      </c>
      <c r="E29" s="34">
        <f>SUM(E28)</f>
        <v>421</v>
      </c>
      <c r="F29" s="35">
        <f t="shared" ref="F29:F54" si="0">SUM(E29*D29*12)</f>
        <v>0</v>
      </c>
    </row>
    <row r="30" spans="1:6" ht="18.75" x14ac:dyDescent="0.3">
      <c r="A30" s="2"/>
      <c r="B30" s="17" t="s">
        <v>90</v>
      </c>
      <c r="C30" s="5" t="s">
        <v>10</v>
      </c>
      <c r="D30" s="28">
        <v>0</v>
      </c>
      <c r="E30" s="34">
        <f t="shared" ref="E30:E54" si="1">SUM(E29)</f>
        <v>421</v>
      </c>
      <c r="F30" s="35">
        <f t="shared" si="0"/>
        <v>0</v>
      </c>
    </row>
    <row r="31" spans="1:6" ht="37.5" x14ac:dyDescent="0.3">
      <c r="A31" s="2"/>
      <c r="B31" s="18" t="s">
        <v>91</v>
      </c>
      <c r="C31" s="5" t="s">
        <v>10</v>
      </c>
      <c r="D31" s="27"/>
      <c r="E31" s="34">
        <f t="shared" si="1"/>
        <v>421</v>
      </c>
      <c r="F31" s="35">
        <f t="shared" si="0"/>
        <v>0</v>
      </c>
    </row>
    <row r="32" spans="1:6" ht="18.75" x14ac:dyDescent="0.3">
      <c r="A32" s="19" t="s">
        <v>92</v>
      </c>
      <c r="B32" s="20" t="s">
        <v>93</v>
      </c>
      <c r="C32" s="5" t="s">
        <v>10</v>
      </c>
      <c r="D32" s="29">
        <f t="shared" ref="D32" si="2">SUM(D33:D37)</f>
        <v>0</v>
      </c>
      <c r="E32" s="34">
        <f t="shared" si="1"/>
        <v>421</v>
      </c>
      <c r="F32" s="35">
        <f t="shared" si="0"/>
        <v>0</v>
      </c>
    </row>
    <row r="33" spans="1:6" ht="18.75" x14ac:dyDescent="0.3">
      <c r="A33" s="21"/>
      <c r="B33" s="17" t="s">
        <v>94</v>
      </c>
      <c r="C33" s="5" t="s">
        <v>10</v>
      </c>
      <c r="D33" s="28">
        <v>0</v>
      </c>
      <c r="E33" s="34">
        <f t="shared" si="1"/>
        <v>421</v>
      </c>
      <c r="F33" s="35">
        <f t="shared" si="0"/>
        <v>0</v>
      </c>
    </row>
    <row r="34" spans="1:6" ht="18.75" x14ac:dyDescent="0.3">
      <c r="A34" s="21"/>
      <c r="B34" s="17" t="s">
        <v>95</v>
      </c>
      <c r="C34" s="5" t="s">
        <v>10</v>
      </c>
      <c r="D34" s="28">
        <v>0</v>
      </c>
      <c r="E34" s="34">
        <f t="shared" si="1"/>
        <v>421</v>
      </c>
      <c r="F34" s="35">
        <f t="shared" si="0"/>
        <v>0</v>
      </c>
    </row>
    <row r="35" spans="1:6" ht="18.75" x14ac:dyDescent="0.3">
      <c r="A35" s="21"/>
      <c r="B35" s="17" t="s">
        <v>96</v>
      </c>
      <c r="C35" s="1" t="s">
        <v>10</v>
      </c>
      <c r="D35" s="30">
        <v>0</v>
      </c>
      <c r="E35" s="34">
        <f t="shared" si="1"/>
        <v>421</v>
      </c>
      <c r="F35" s="35">
        <f t="shared" si="0"/>
        <v>0</v>
      </c>
    </row>
    <row r="36" spans="1:6" ht="18.75" x14ac:dyDescent="0.3">
      <c r="A36" s="21"/>
      <c r="B36" s="17" t="s">
        <v>97</v>
      </c>
      <c r="C36" s="5" t="s">
        <v>10</v>
      </c>
      <c r="D36" s="30"/>
      <c r="E36" s="34">
        <f t="shared" si="1"/>
        <v>421</v>
      </c>
      <c r="F36" s="35">
        <f t="shared" si="0"/>
        <v>0</v>
      </c>
    </row>
    <row r="37" spans="1:6" ht="18.75" x14ac:dyDescent="0.3">
      <c r="A37" s="21"/>
      <c r="B37" s="17" t="s">
        <v>98</v>
      </c>
      <c r="C37" s="5" t="s">
        <v>10</v>
      </c>
      <c r="D37" s="30"/>
      <c r="E37" s="34">
        <f t="shared" si="1"/>
        <v>421</v>
      </c>
      <c r="F37" s="35">
        <f t="shared" si="0"/>
        <v>0</v>
      </c>
    </row>
    <row r="38" spans="1:6" ht="18.75" x14ac:dyDescent="0.3">
      <c r="A38" s="19" t="s">
        <v>99</v>
      </c>
      <c r="B38" s="20" t="s">
        <v>100</v>
      </c>
      <c r="C38" s="5" t="s">
        <v>10</v>
      </c>
      <c r="D38" s="31">
        <f>SUM(D39:D43)</f>
        <v>0</v>
      </c>
      <c r="E38" s="34">
        <f t="shared" si="1"/>
        <v>421</v>
      </c>
      <c r="F38" s="35">
        <f t="shared" si="0"/>
        <v>0</v>
      </c>
    </row>
    <row r="39" spans="1:6" ht="18.75" x14ac:dyDescent="0.3">
      <c r="A39" s="21"/>
      <c r="B39" s="17" t="s">
        <v>101</v>
      </c>
      <c r="C39" s="5" t="s">
        <v>10</v>
      </c>
      <c r="D39" s="30">
        <v>0</v>
      </c>
      <c r="E39" s="34">
        <f t="shared" si="1"/>
        <v>421</v>
      </c>
      <c r="F39" s="35">
        <f t="shared" si="0"/>
        <v>0</v>
      </c>
    </row>
    <row r="40" spans="1:6" ht="18.75" x14ac:dyDescent="0.3">
      <c r="A40" s="21"/>
      <c r="B40" s="17" t="s">
        <v>102</v>
      </c>
      <c r="C40" s="5" t="s">
        <v>10</v>
      </c>
      <c r="D40" s="30">
        <v>0</v>
      </c>
      <c r="E40" s="34">
        <f t="shared" si="1"/>
        <v>421</v>
      </c>
      <c r="F40" s="35">
        <f t="shared" si="0"/>
        <v>0</v>
      </c>
    </row>
    <row r="41" spans="1:6" ht="18.75" x14ac:dyDescent="0.3">
      <c r="A41" s="21"/>
      <c r="B41" s="17" t="s">
        <v>103</v>
      </c>
      <c r="C41" s="5" t="s">
        <v>10</v>
      </c>
      <c r="D41" s="30">
        <v>0</v>
      </c>
      <c r="E41" s="34">
        <f t="shared" si="1"/>
        <v>421</v>
      </c>
      <c r="F41" s="35">
        <f t="shared" si="0"/>
        <v>0</v>
      </c>
    </row>
    <row r="42" spans="1:6" ht="18.75" x14ac:dyDescent="0.3">
      <c r="A42" s="21"/>
      <c r="B42" s="17" t="s">
        <v>104</v>
      </c>
      <c r="C42" s="5" t="s">
        <v>10</v>
      </c>
      <c r="D42" s="30">
        <v>0</v>
      </c>
      <c r="E42" s="34">
        <f t="shared" si="1"/>
        <v>421</v>
      </c>
      <c r="F42" s="35">
        <f t="shared" si="0"/>
        <v>0</v>
      </c>
    </row>
    <row r="43" spans="1:6" ht="18.75" x14ac:dyDescent="0.3">
      <c r="A43" s="21"/>
      <c r="B43" s="17" t="s">
        <v>105</v>
      </c>
      <c r="C43" s="5" t="s">
        <v>10</v>
      </c>
      <c r="D43" s="30">
        <v>0</v>
      </c>
      <c r="E43" s="34">
        <f t="shared" si="1"/>
        <v>421</v>
      </c>
      <c r="F43" s="35">
        <f t="shared" si="0"/>
        <v>0</v>
      </c>
    </row>
    <row r="44" spans="1:6" ht="18.75" x14ac:dyDescent="0.3">
      <c r="A44" s="19" t="s">
        <v>106</v>
      </c>
      <c r="B44" s="20" t="s">
        <v>107</v>
      </c>
      <c r="C44" s="5" t="s">
        <v>10</v>
      </c>
      <c r="D44" s="31">
        <v>0</v>
      </c>
      <c r="E44" s="34">
        <f t="shared" si="1"/>
        <v>421</v>
      </c>
      <c r="F44" s="35">
        <f t="shared" si="0"/>
        <v>0</v>
      </c>
    </row>
    <row r="45" spans="1:6" ht="18.75" x14ac:dyDescent="0.3">
      <c r="A45" s="19" t="s">
        <v>108</v>
      </c>
      <c r="B45" s="20" t="s">
        <v>109</v>
      </c>
      <c r="C45" s="5" t="s">
        <v>10</v>
      </c>
      <c r="D45" s="31">
        <f>SUM(D46:D48)</f>
        <v>0</v>
      </c>
      <c r="E45" s="34">
        <f t="shared" si="1"/>
        <v>421</v>
      </c>
      <c r="F45" s="35">
        <f t="shared" si="0"/>
        <v>0</v>
      </c>
    </row>
    <row r="46" spans="1:6" ht="18.75" x14ac:dyDescent="0.3">
      <c r="A46" s="21"/>
      <c r="B46" s="17" t="s">
        <v>110</v>
      </c>
      <c r="C46" s="1" t="s">
        <v>10</v>
      </c>
      <c r="D46" s="30">
        <v>0</v>
      </c>
      <c r="E46" s="34">
        <f t="shared" si="1"/>
        <v>421</v>
      </c>
      <c r="F46" s="35">
        <f t="shared" si="0"/>
        <v>0</v>
      </c>
    </row>
    <row r="47" spans="1:6" ht="18.75" x14ac:dyDescent="0.3">
      <c r="A47" s="21"/>
      <c r="B47" s="17" t="s">
        <v>111</v>
      </c>
      <c r="C47" s="5" t="s">
        <v>10</v>
      </c>
      <c r="D47" s="30">
        <v>0</v>
      </c>
      <c r="E47" s="34">
        <f t="shared" si="1"/>
        <v>421</v>
      </c>
      <c r="F47" s="35">
        <f t="shared" si="0"/>
        <v>0</v>
      </c>
    </row>
    <row r="48" spans="1:6" ht="18.75" x14ac:dyDescent="0.3">
      <c r="A48" s="21"/>
      <c r="B48" s="17" t="s">
        <v>112</v>
      </c>
      <c r="C48" s="1" t="s">
        <v>10</v>
      </c>
      <c r="D48" s="30">
        <v>0</v>
      </c>
      <c r="E48" s="34">
        <f t="shared" si="1"/>
        <v>421</v>
      </c>
      <c r="F48" s="35">
        <f t="shared" si="0"/>
        <v>0</v>
      </c>
    </row>
    <row r="49" spans="1:6" ht="18.75" x14ac:dyDescent="0.3">
      <c r="A49" s="19" t="s">
        <v>113</v>
      </c>
      <c r="B49" s="20" t="s">
        <v>114</v>
      </c>
      <c r="C49" s="5" t="s">
        <v>10</v>
      </c>
      <c r="D49" s="31">
        <v>0</v>
      </c>
      <c r="E49" s="34">
        <f t="shared" si="1"/>
        <v>421</v>
      </c>
      <c r="F49" s="35">
        <f t="shared" si="0"/>
        <v>0</v>
      </c>
    </row>
    <row r="50" spans="1:6" ht="48" x14ac:dyDescent="0.3">
      <c r="A50" s="19" t="s">
        <v>115</v>
      </c>
      <c r="B50" s="22" t="s">
        <v>116</v>
      </c>
      <c r="C50" s="5" t="s">
        <v>10</v>
      </c>
      <c r="D50" s="29">
        <v>0</v>
      </c>
      <c r="E50" s="34">
        <f t="shared" si="1"/>
        <v>421</v>
      </c>
      <c r="F50" s="35">
        <f t="shared" si="0"/>
        <v>0</v>
      </c>
    </row>
    <row r="51" spans="1:6" ht="48" x14ac:dyDescent="0.3">
      <c r="A51" s="19" t="s">
        <v>117</v>
      </c>
      <c r="B51" s="22" t="s">
        <v>118</v>
      </c>
      <c r="C51" s="5"/>
      <c r="D51" s="29">
        <v>0</v>
      </c>
      <c r="E51" s="34">
        <f t="shared" si="1"/>
        <v>421</v>
      </c>
      <c r="F51" s="35">
        <f t="shared" si="0"/>
        <v>0</v>
      </c>
    </row>
    <row r="52" spans="1:6" ht="18.75" x14ac:dyDescent="0.3">
      <c r="A52" s="19" t="s">
        <v>119</v>
      </c>
      <c r="B52" s="20" t="s">
        <v>120</v>
      </c>
      <c r="C52" s="5"/>
      <c r="D52" s="29"/>
      <c r="E52" s="34">
        <f t="shared" si="1"/>
        <v>421</v>
      </c>
      <c r="F52" s="35">
        <f t="shared" si="0"/>
        <v>0</v>
      </c>
    </row>
    <row r="53" spans="1:6" ht="48" x14ac:dyDescent="0.3">
      <c r="A53" s="19" t="s">
        <v>121</v>
      </c>
      <c r="B53" s="22" t="s">
        <v>122</v>
      </c>
      <c r="C53" s="5"/>
      <c r="D53" s="29">
        <v>0</v>
      </c>
      <c r="E53" s="34">
        <f t="shared" si="1"/>
        <v>421</v>
      </c>
      <c r="F53" s="35">
        <f t="shared" si="0"/>
        <v>0</v>
      </c>
    </row>
    <row r="54" spans="1:6" ht="18.75" x14ac:dyDescent="0.3">
      <c r="A54" s="23"/>
      <c r="B54" s="23" t="s">
        <v>123</v>
      </c>
      <c r="C54" s="5" t="s">
        <v>10</v>
      </c>
      <c r="D54" s="5">
        <v>0</v>
      </c>
      <c r="E54" s="34">
        <f t="shared" si="1"/>
        <v>421</v>
      </c>
      <c r="F54" s="35">
        <f t="shared" si="0"/>
        <v>0</v>
      </c>
    </row>
    <row r="55" spans="1:6" ht="15.75" x14ac:dyDescent="0.25">
      <c r="A55" s="2"/>
      <c r="B55" s="26" t="s">
        <v>26</v>
      </c>
      <c r="C55" s="1" t="s">
        <v>10</v>
      </c>
      <c r="D55" s="36">
        <f>SUM(D28+D32+D38+D44+D45+D49+D50+D51+D53+D54)</f>
        <v>0</v>
      </c>
      <c r="E55" s="36">
        <f t="shared" ref="E55:F55" si="3">SUM(E28+E32+E38+E44+E45+E49+E50+E51+E53+E54)</f>
        <v>4210</v>
      </c>
      <c r="F55" s="36">
        <f t="shared" si="3"/>
        <v>0</v>
      </c>
    </row>
    <row r="56" spans="1:6" ht="15.75" x14ac:dyDescent="0.25">
      <c r="A56" s="65" t="s">
        <v>27</v>
      </c>
      <c r="B56" s="66"/>
      <c r="C56" s="66"/>
      <c r="D56" s="66"/>
      <c r="E56" s="66"/>
      <c r="F56" s="67"/>
    </row>
    <row r="57" spans="1:6" ht="15.75" x14ac:dyDescent="0.25">
      <c r="A57" s="5" t="s">
        <v>75</v>
      </c>
      <c r="B57" s="9" t="s">
        <v>28</v>
      </c>
      <c r="C57" s="5" t="s">
        <v>10</v>
      </c>
      <c r="D57" s="5"/>
      <c r="E57" s="5"/>
      <c r="F57" s="10"/>
    </row>
    <row r="58" spans="1:6" ht="15.75" x14ac:dyDescent="0.25">
      <c r="A58" s="5" t="s">
        <v>76</v>
      </c>
      <c r="B58" s="9" t="s">
        <v>29</v>
      </c>
      <c r="C58" s="5" t="s">
        <v>10</v>
      </c>
      <c r="D58" s="5"/>
      <c r="E58" s="5"/>
      <c r="F58" s="10"/>
    </row>
    <row r="59" spans="1:6" ht="31.5" x14ac:dyDescent="0.25">
      <c r="A59" s="5" t="s">
        <v>77</v>
      </c>
      <c r="B59" s="9" t="s">
        <v>30</v>
      </c>
      <c r="C59" s="5" t="s">
        <v>10</v>
      </c>
      <c r="D59" s="5"/>
      <c r="E59" s="5"/>
      <c r="F59" s="10"/>
    </row>
    <row r="60" spans="1:6" ht="15.75" x14ac:dyDescent="0.25">
      <c r="A60" s="5" t="s">
        <v>78</v>
      </c>
      <c r="B60" s="9" t="s">
        <v>31</v>
      </c>
      <c r="C60" s="5" t="s">
        <v>10</v>
      </c>
      <c r="D60" s="5"/>
      <c r="E60" s="5"/>
      <c r="F60" s="10"/>
    </row>
    <row r="61" spans="1:6" ht="31.5" x14ac:dyDescent="0.25">
      <c r="A61" s="5" t="s">
        <v>79</v>
      </c>
      <c r="B61" s="9" t="s">
        <v>9</v>
      </c>
      <c r="C61" s="5" t="s">
        <v>10</v>
      </c>
      <c r="D61" s="5"/>
      <c r="E61" s="5"/>
      <c r="F61" s="10"/>
    </row>
    <row r="62" spans="1:6" ht="31.5" x14ac:dyDescent="0.25">
      <c r="A62" s="5" t="s">
        <v>80</v>
      </c>
      <c r="B62" s="9" t="s">
        <v>11</v>
      </c>
      <c r="C62" s="5" t="s">
        <v>10</v>
      </c>
      <c r="D62" s="5"/>
      <c r="E62" s="5"/>
      <c r="F62" s="10"/>
    </row>
    <row r="63" spans="1:6" ht="31.5" x14ac:dyDescent="0.25">
      <c r="A63" s="5" t="s">
        <v>81</v>
      </c>
      <c r="B63" s="9" t="s">
        <v>12</v>
      </c>
      <c r="C63" s="5" t="s">
        <v>10</v>
      </c>
      <c r="D63" s="5"/>
      <c r="E63" s="5"/>
      <c r="F63" s="10"/>
    </row>
    <row r="64" spans="1:6" ht="31.5" x14ac:dyDescent="0.25">
      <c r="A64" s="5" t="s">
        <v>82</v>
      </c>
      <c r="B64" s="9" t="s">
        <v>21</v>
      </c>
      <c r="C64" s="5" t="s">
        <v>10</v>
      </c>
      <c r="D64" s="5"/>
      <c r="E64" s="5"/>
      <c r="F64" s="10"/>
    </row>
    <row r="65" spans="1:6" ht="31.5" x14ac:dyDescent="0.25">
      <c r="A65" s="5" t="s">
        <v>83</v>
      </c>
      <c r="B65" s="9" t="s">
        <v>22</v>
      </c>
      <c r="C65" s="5" t="s">
        <v>10</v>
      </c>
      <c r="D65" s="5"/>
      <c r="E65" s="5"/>
      <c r="F65" s="10"/>
    </row>
    <row r="66" spans="1:6" ht="31.5" x14ac:dyDescent="0.25">
      <c r="A66" s="5" t="s">
        <v>84</v>
      </c>
      <c r="B66" s="11" t="s">
        <v>23</v>
      </c>
      <c r="C66" s="5" t="s">
        <v>10</v>
      </c>
      <c r="D66" s="5"/>
      <c r="E66" s="5"/>
      <c r="F66" s="5"/>
    </row>
    <row r="67" spans="1:6" ht="15.75" x14ac:dyDescent="0.25">
      <c r="A67" s="68" t="s">
        <v>32</v>
      </c>
      <c r="B67" s="68"/>
      <c r="C67" s="68"/>
      <c r="D67" s="68"/>
      <c r="E67" s="68"/>
      <c r="F67" s="68"/>
    </row>
    <row r="68" spans="1:6" ht="15.75" x14ac:dyDescent="0.25">
      <c r="A68" s="12">
        <v>29</v>
      </c>
      <c r="B68" s="9" t="s">
        <v>33</v>
      </c>
      <c r="C68" s="13" t="s">
        <v>34</v>
      </c>
      <c r="D68" s="24"/>
      <c r="E68" s="24"/>
      <c r="F68" s="47" t="s">
        <v>35</v>
      </c>
    </row>
    <row r="69" spans="1:6" ht="15.75" x14ac:dyDescent="0.25">
      <c r="A69" s="12">
        <v>30</v>
      </c>
      <c r="B69" s="9" t="s">
        <v>2</v>
      </c>
      <c r="C69" s="13" t="s">
        <v>34</v>
      </c>
      <c r="D69" s="13"/>
      <c r="E69" s="13"/>
      <c r="F69" s="3" t="s">
        <v>36</v>
      </c>
    </row>
    <row r="70" spans="1:6" ht="15.75" x14ac:dyDescent="0.25">
      <c r="A70" s="52">
        <v>31</v>
      </c>
      <c r="B70" s="54" t="s">
        <v>37</v>
      </c>
      <c r="C70" s="56" t="s">
        <v>38</v>
      </c>
      <c r="D70" s="47"/>
      <c r="E70" s="47"/>
      <c r="F70" s="56"/>
    </row>
    <row r="71" spans="1:6" ht="15.75" x14ac:dyDescent="0.25">
      <c r="A71" s="53"/>
      <c r="B71" s="55"/>
      <c r="C71" s="57"/>
      <c r="D71" s="48"/>
      <c r="E71" s="48"/>
      <c r="F71" s="57"/>
    </row>
    <row r="72" spans="1:6" ht="15.75" x14ac:dyDescent="0.25">
      <c r="A72" s="12">
        <v>32</v>
      </c>
      <c r="B72" s="9" t="s">
        <v>39</v>
      </c>
      <c r="C72" s="3" t="s">
        <v>10</v>
      </c>
      <c r="D72" s="3"/>
      <c r="E72" s="3"/>
      <c r="F72" s="6"/>
    </row>
    <row r="73" spans="1:6" ht="15.75" x14ac:dyDescent="0.25">
      <c r="A73" s="12">
        <v>33</v>
      </c>
      <c r="B73" s="9" t="s">
        <v>40</v>
      </c>
      <c r="C73" s="3" t="s">
        <v>10</v>
      </c>
      <c r="D73" s="3"/>
      <c r="E73" s="3"/>
      <c r="F73" s="6"/>
    </row>
    <row r="74" spans="1:6" ht="15.75" x14ac:dyDescent="0.25">
      <c r="A74" s="12">
        <v>34</v>
      </c>
      <c r="B74" s="9" t="s">
        <v>41</v>
      </c>
      <c r="C74" s="3" t="s">
        <v>10</v>
      </c>
      <c r="D74" s="3"/>
      <c r="E74" s="3"/>
      <c r="F74" s="6"/>
    </row>
    <row r="75" spans="1:6" ht="31.5" x14ac:dyDescent="0.25">
      <c r="A75" s="12">
        <v>35</v>
      </c>
      <c r="B75" s="9" t="s">
        <v>42</v>
      </c>
      <c r="C75" s="3" t="s">
        <v>10</v>
      </c>
      <c r="D75" s="3"/>
      <c r="E75" s="3"/>
      <c r="F75" s="6"/>
    </row>
    <row r="76" spans="1:6" ht="31.5" x14ac:dyDescent="0.25">
      <c r="A76" s="12">
        <v>36</v>
      </c>
      <c r="B76" s="9" t="s">
        <v>43</v>
      </c>
      <c r="C76" s="3" t="s">
        <v>10</v>
      </c>
      <c r="D76" s="3"/>
      <c r="E76" s="3"/>
      <c r="F76" s="6"/>
    </row>
    <row r="77" spans="1:6" ht="31.5" x14ac:dyDescent="0.25">
      <c r="A77" s="12">
        <v>37</v>
      </c>
      <c r="B77" s="9" t="s">
        <v>44</v>
      </c>
      <c r="C77" s="3" t="s">
        <v>10</v>
      </c>
      <c r="D77" s="3"/>
      <c r="E77" s="3"/>
      <c r="F77" s="6"/>
    </row>
    <row r="78" spans="1:6" ht="47.25" x14ac:dyDescent="0.25">
      <c r="A78" s="12">
        <v>38</v>
      </c>
      <c r="B78" s="9" t="s">
        <v>45</v>
      </c>
      <c r="C78" s="3" t="s">
        <v>10</v>
      </c>
      <c r="D78" s="3"/>
      <c r="E78" s="3"/>
      <c r="F78" s="6"/>
    </row>
    <row r="79" spans="1:6" ht="15.75" x14ac:dyDescent="0.25">
      <c r="A79" s="12">
        <v>39</v>
      </c>
      <c r="B79" s="9" t="s">
        <v>28</v>
      </c>
      <c r="C79" s="3" t="s">
        <v>46</v>
      </c>
      <c r="D79" s="3"/>
      <c r="E79" s="3"/>
      <c r="F79" s="6"/>
    </row>
    <row r="80" spans="1:6" ht="15.75" x14ac:dyDescent="0.25">
      <c r="A80" s="12">
        <v>40</v>
      </c>
      <c r="B80" s="9" t="s">
        <v>29</v>
      </c>
      <c r="C80" s="3" t="s">
        <v>46</v>
      </c>
      <c r="D80" s="3"/>
      <c r="E80" s="3"/>
      <c r="F80" s="6"/>
    </row>
    <row r="81" spans="1:6" ht="31.5" x14ac:dyDescent="0.25">
      <c r="A81" s="12">
        <v>41</v>
      </c>
      <c r="B81" s="9" t="s">
        <v>30</v>
      </c>
      <c r="C81" s="3" t="s">
        <v>46</v>
      </c>
      <c r="D81" s="3"/>
      <c r="E81" s="3"/>
      <c r="F81" s="15"/>
    </row>
    <row r="82" spans="1:6" ht="15.75" x14ac:dyDescent="0.25">
      <c r="A82" s="12">
        <v>42</v>
      </c>
      <c r="B82" s="9" t="s">
        <v>31</v>
      </c>
      <c r="C82" s="3" t="s">
        <v>10</v>
      </c>
      <c r="D82" s="3"/>
      <c r="E82" s="3"/>
      <c r="F82" s="10"/>
    </row>
    <row r="83" spans="1:6" ht="47.25" x14ac:dyDescent="0.25">
      <c r="A83" s="12">
        <v>29</v>
      </c>
      <c r="B83" s="9" t="s">
        <v>33</v>
      </c>
      <c r="C83" s="13" t="s">
        <v>34</v>
      </c>
      <c r="D83" s="24"/>
      <c r="E83" s="24"/>
      <c r="F83" s="47" t="s">
        <v>47</v>
      </c>
    </row>
    <row r="84" spans="1:6" ht="15.75" x14ac:dyDescent="0.25">
      <c r="A84" s="12">
        <v>30</v>
      </c>
      <c r="B84" s="9" t="s">
        <v>2</v>
      </c>
      <c r="C84" s="13" t="s">
        <v>34</v>
      </c>
      <c r="D84" s="13"/>
      <c r="E84" s="13"/>
      <c r="F84" s="3" t="s">
        <v>48</v>
      </c>
    </row>
    <row r="85" spans="1:6" ht="15.75" x14ac:dyDescent="0.25">
      <c r="A85" s="52">
        <v>31</v>
      </c>
      <c r="B85" s="54" t="s">
        <v>37</v>
      </c>
      <c r="C85" s="56" t="s">
        <v>38</v>
      </c>
      <c r="D85" s="47"/>
      <c r="E85" s="47"/>
      <c r="F85" s="56"/>
    </row>
    <row r="86" spans="1:6" ht="15.75" x14ac:dyDescent="0.25">
      <c r="A86" s="53"/>
      <c r="B86" s="55"/>
      <c r="C86" s="57"/>
      <c r="D86" s="48"/>
      <c r="E86" s="48"/>
      <c r="F86" s="57"/>
    </row>
    <row r="87" spans="1:6" ht="15.75" x14ac:dyDescent="0.25">
      <c r="A87" s="12">
        <v>32</v>
      </c>
      <c r="B87" s="9" t="s">
        <v>39</v>
      </c>
      <c r="C87" s="3" t="s">
        <v>10</v>
      </c>
      <c r="D87" s="3"/>
      <c r="E87" s="3"/>
      <c r="F87" s="6"/>
    </row>
    <row r="88" spans="1:6" ht="15.75" x14ac:dyDescent="0.25">
      <c r="A88" s="12">
        <v>33</v>
      </c>
      <c r="B88" s="9" t="s">
        <v>40</v>
      </c>
      <c r="C88" s="3" t="s">
        <v>10</v>
      </c>
      <c r="D88" s="3"/>
      <c r="E88" s="3"/>
      <c r="F88" s="6"/>
    </row>
    <row r="89" spans="1:6" ht="15.75" x14ac:dyDescent="0.25">
      <c r="A89" s="12">
        <v>34</v>
      </c>
      <c r="B89" s="9" t="s">
        <v>41</v>
      </c>
      <c r="C89" s="3" t="s">
        <v>10</v>
      </c>
      <c r="D89" s="3"/>
      <c r="E89" s="3"/>
      <c r="F89" s="6"/>
    </row>
    <row r="90" spans="1:6" ht="31.5" x14ac:dyDescent="0.25">
      <c r="A90" s="12">
        <v>35</v>
      </c>
      <c r="B90" s="9" t="s">
        <v>42</v>
      </c>
      <c r="C90" s="3" t="s">
        <v>10</v>
      </c>
      <c r="D90" s="3"/>
      <c r="E90" s="3"/>
      <c r="F90" s="6"/>
    </row>
    <row r="91" spans="1:6" ht="31.5" x14ac:dyDescent="0.25">
      <c r="A91" s="12">
        <v>36</v>
      </c>
      <c r="B91" s="9" t="s">
        <v>43</v>
      </c>
      <c r="C91" s="3" t="s">
        <v>10</v>
      </c>
      <c r="D91" s="3"/>
      <c r="E91" s="3"/>
      <c r="F91" s="6"/>
    </row>
    <row r="92" spans="1:6" ht="31.5" x14ac:dyDescent="0.25">
      <c r="A92" s="12">
        <v>37</v>
      </c>
      <c r="B92" s="9" t="s">
        <v>44</v>
      </c>
      <c r="C92" s="3" t="s">
        <v>10</v>
      </c>
      <c r="D92" s="3"/>
      <c r="E92" s="3"/>
      <c r="F92" s="6"/>
    </row>
    <row r="93" spans="1:6" ht="47.25" x14ac:dyDescent="0.25">
      <c r="A93" s="12">
        <v>38</v>
      </c>
      <c r="B93" s="9" t="s">
        <v>45</v>
      </c>
      <c r="C93" s="3" t="s">
        <v>10</v>
      </c>
      <c r="D93" s="3"/>
      <c r="E93" s="3"/>
      <c r="F93" s="6"/>
    </row>
    <row r="94" spans="1:6" ht="15.75" x14ac:dyDescent="0.25">
      <c r="A94" s="12">
        <v>39</v>
      </c>
      <c r="B94" s="9" t="s">
        <v>28</v>
      </c>
      <c r="C94" s="3" t="s">
        <v>46</v>
      </c>
      <c r="D94" s="3"/>
      <c r="E94" s="3"/>
      <c r="F94" s="6"/>
    </row>
    <row r="95" spans="1:6" ht="15.75" x14ac:dyDescent="0.25">
      <c r="A95" s="12">
        <v>40</v>
      </c>
      <c r="B95" s="9" t="s">
        <v>29</v>
      </c>
      <c r="C95" s="3" t="s">
        <v>46</v>
      </c>
      <c r="D95" s="3"/>
      <c r="E95" s="3"/>
      <c r="F95" s="6"/>
    </row>
    <row r="96" spans="1:6" ht="31.5" x14ac:dyDescent="0.25">
      <c r="A96" s="12">
        <v>41</v>
      </c>
      <c r="B96" s="9" t="s">
        <v>30</v>
      </c>
      <c r="C96" s="3" t="s">
        <v>46</v>
      </c>
      <c r="D96" s="3"/>
      <c r="E96" s="3"/>
      <c r="F96" s="15"/>
    </row>
    <row r="97" spans="1:6" ht="15.75" x14ac:dyDescent="0.25">
      <c r="A97" s="12">
        <v>42</v>
      </c>
      <c r="B97" s="9" t="s">
        <v>31</v>
      </c>
      <c r="C97" s="3" t="s">
        <v>10</v>
      </c>
      <c r="D97" s="3"/>
      <c r="E97" s="3"/>
      <c r="F97" s="10"/>
    </row>
    <row r="98" spans="1:6" ht="47.25" x14ac:dyDescent="0.25">
      <c r="A98" s="12">
        <v>29</v>
      </c>
      <c r="B98" s="9" t="s">
        <v>33</v>
      </c>
      <c r="C98" s="13" t="s">
        <v>34</v>
      </c>
      <c r="D98" s="24"/>
      <c r="E98" s="24"/>
      <c r="F98" s="47" t="s">
        <v>49</v>
      </c>
    </row>
    <row r="99" spans="1:6" ht="15.75" x14ac:dyDescent="0.25">
      <c r="A99" s="12">
        <v>30</v>
      </c>
      <c r="B99" s="9" t="s">
        <v>2</v>
      </c>
      <c r="C99" s="13" t="s">
        <v>34</v>
      </c>
      <c r="D99" s="13"/>
      <c r="E99" s="13"/>
      <c r="F99" s="3" t="s">
        <v>48</v>
      </c>
    </row>
    <row r="100" spans="1:6" ht="15.75" x14ac:dyDescent="0.25">
      <c r="A100" s="52">
        <v>31</v>
      </c>
      <c r="B100" s="54" t="s">
        <v>37</v>
      </c>
      <c r="C100" s="56" t="s">
        <v>38</v>
      </c>
      <c r="D100" s="47"/>
      <c r="E100" s="47"/>
      <c r="F100" s="56"/>
    </row>
    <row r="101" spans="1:6" ht="15.75" x14ac:dyDescent="0.25">
      <c r="A101" s="53"/>
      <c r="B101" s="55"/>
      <c r="C101" s="57"/>
      <c r="D101" s="48"/>
      <c r="E101" s="48"/>
      <c r="F101" s="57"/>
    </row>
    <row r="102" spans="1:6" ht="15.75" x14ac:dyDescent="0.25">
      <c r="A102" s="12">
        <v>32</v>
      </c>
      <c r="B102" s="9" t="s">
        <v>39</v>
      </c>
      <c r="C102" s="3" t="s">
        <v>10</v>
      </c>
      <c r="D102" s="3"/>
      <c r="E102" s="3"/>
      <c r="F102" s="6"/>
    </row>
    <row r="103" spans="1:6" ht="15.75" x14ac:dyDescent="0.25">
      <c r="A103" s="12">
        <v>33</v>
      </c>
      <c r="B103" s="9" t="s">
        <v>40</v>
      </c>
      <c r="C103" s="3" t="s">
        <v>10</v>
      </c>
      <c r="D103" s="3"/>
      <c r="E103" s="3"/>
      <c r="F103" s="6"/>
    </row>
    <row r="104" spans="1:6" ht="15.75" x14ac:dyDescent="0.25">
      <c r="A104" s="12">
        <v>34</v>
      </c>
      <c r="B104" s="9" t="s">
        <v>41</v>
      </c>
      <c r="C104" s="3" t="s">
        <v>10</v>
      </c>
      <c r="D104" s="3"/>
      <c r="E104" s="3"/>
      <c r="F104" s="6"/>
    </row>
    <row r="105" spans="1:6" ht="31.5" x14ac:dyDescent="0.25">
      <c r="A105" s="12">
        <v>35</v>
      </c>
      <c r="B105" s="9" t="s">
        <v>42</v>
      </c>
      <c r="C105" s="3" t="s">
        <v>10</v>
      </c>
      <c r="D105" s="3"/>
      <c r="E105" s="3"/>
      <c r="F105" s="6"/>
    </row>
    <row r="106" spans="1:6" ht="31.5" x14ac:dyDescent="0.25">
      <c r="A106" s="12">
        <v>36</v>
      </c>
      <c r="B106" s="9" t="s">
        <v>43</v>
      </c>
      <c r="C106" s="3" t="s">
        <v>10</v>
      </c>
      <c r="D106" s="3"/>
      <c r="E106" s="3"/>
      <c r="F106" s="6"/>
    </row>
    <row r="107" spans="1:6" ht="31.5" x14ac:dyDescent="0.25">
      <c r="A107" s="12">
        <v>37</v>
      </c>
      <c r="B107" s="9" t="s">
        <v>44</v>
      </c>
      <c r="C107" s="3" t="s">
        <v>10</v>
      </c>
      <c r="D107" s="3"/>
      <c r="E107" s="3"/>
      <c r="F107" s="6"/>
    </row>
    <row r="108" spans="1:6" ht="47.25" x14ac:dyDescent="0.25">
      <c r="A108" s="12">
        <v>38</v>
      </c>
      <c r="B108" s="9" t="s">
        <v>45</v>
      </c>
      <c r="C108" s="3" t="s">
        <v>10</v>
      </c>
      <c r="D108" s="3"/>
      <c r="E108" s="3"/>
      <c r="F108" s="6"/>
    </row>
    <row r="109" spans="1:6" ht="15.75" x14ac:dyDescent="0.25">
      <c r="A109" s="12">
        <v>39</v>
      </c>
      <c r="B109" s="9" t="s">
        <v>28</v>
      </c>
      <c r="C109" s="3" t="s">
        <v>46</v>
      </c>
      <c r="D109" s="3"/>
      <c r="E109" s="3"/>
      <c r="F109" s="6"/>
    </row>
    <row r="110" spans="1:6" ht="15.75" x14ac:dyDescent="0.25">
      <c r="A110" s="12">
        <v>40</v>
      </c>
      <c r="B110" s="9" t="s">
        <v>29</v>
      </c>
      <c r="C110" s="3" t="s">
        <v>46</v>
      </c>
      <c r="D110" s="3"/>
      <c r="E110" s="3"/>
      <c r="F110" s="6"/>
    </row>
    <row r="111" spans="1:6" ht="31.5" x14ac:dyDescent="0.25">
      <c r="A111" s="12">
        <v>41</v>
      </c>
      <c r="B111" s="9" t="s">
        <v>30</v>
      </c>
      <c r="C111" s="3" t="s">
        <v>46</v>
      </c>
      <c r="D111" s="3"/>
      <c r="E111" s="3"/>
      <c r="F111" s="15"/>
    </row>
    <row r="112" spans="1:6" ht="15.75" x14ac:dyDescent="0.25">
      <c r="A112" s="12">
        <v>42</v>
      </c>
      <c r="B112" s="9" t="s">
        <v>31</v>
      </c>
      <c r="C112" s="3" t="s">
        <v>10</v>
      </c>
      <c r="D112" s="3"/>
      <c r="E112" s="3"/>
      <c r="F112" s="10"/>
    </row>
    <row r="113" spans="1:6" ht="31.5" x14ac:dyDescent="0.25">
      <c r="A113" s="12">
        <v>29</v>
      </c>
      <c r="B113" s="9" t="s">
        <v>33</v>
      </c>
      <c r="C113" s="13" t="s">
        <v>34</v>
      </c>
      <c r="D113" s="24"/>
      <c r="E113" s="24"/>
      <c r="F113" s="47" t="s">
        <v>50</v>
      </c>
    </row>
    <row r="114" spans="1:6" ht="15.75" x14ac:dyDescent="0.25">
      <c r="A114" s="12">
        <v>30</v>
      </c>
      <c r="B114" s="9" t="s">
        <v>2</v>
      </c>
      <c r="C114" s="13" t="s">
        <v>34</v>
      </c>
      <c r="D114" s="13"/>
      <c r="E114" s="13"/>
      <c r="F114" s="3" t="s">
        <v>48</v>
      </c>
    </row>
    <row r="115" spans="1:6" ht="15.75" x14ac:dyDescent="0.25">
      <c r="A115" s="52">
        <v>31</v>
      </c>
      <c r="B115" s="54" t="s">
        <v>37</v>
      </c>
      <c r="C115" s="56" t="s">
        <v>38</v>
      </c>
      <c r="D115" s="47"/>
      <c r="E115" s="47"/>
      <c r="F115" s="56"/>
    </row>
    <row r="116" spans="1:6" ht="15.75" x14ac:dyDescent="0.25">
      <c r="A116" s="53"/>
      <c r="B116" s="55"/>
      <c r="C116" s="57"/>
      <c r="D116" s="48"/>
      <c r="E116" s="48"/>
      <c r="F116" s="57"/>
    </row>
    <row r="117" spans="1:6" ht="15.75" x14ac:dyDescent="0.25">
      <c r="A117" s="12">
        <v>32</v>
      </c>
      <c r="B117" s="9" t="s">
        <v>39</v>
      </c>
      <c r="C117" s="3" t="s">
        <v>10</v>
      </c>
      <c r="D117" s="3"/>
      <c r="E117" s="3"/>
      <c r="F117" s="6"/>
    </row>
    <row r="118" spans="1:6" ht="15.75" x14ac:dyDescent="0.25">
      <c r="A118" s="12">
        <v>33</v>
      </c>
      <c r="B118" s="9" t="s">
        <v>40</v>
      </c>
      <c r="C118" s="3" t="s">
        <v>10</v>
      </c>
      <c r="D118" s="3"/>
      <c r="E118" s="3"/>
      <c r="F118" s="6"/>
    </row>
    <row r="119" spans="1:6" ht="15.75" x14ac:dyDescent="0.25">
      <c r="A119" s="12">
        <v>34</v>
      </c>
      <c r="B119" s="9" t="s">
        <v>41</v>
      </c>
      <c r="C119" s="3" t="s">
        <v>10</v>
      </c>
      <c r="D119" s="3"/>
      <c r="E119" s="3"/>
      <c r="F119" s="6"/>
    </row>
    <row r="120" spans="1:6" ht="31.5" x14ac:dyDescent="0.25">
      <c r="A120" s="12">
        <v>35</v>
      </c>
      <c r="B120" s="9" t="s">
        <v>42</v>
      </c>
      <c r="C120" s="3" t="s">
        <v>10</v>
      </c>
      <c r="D120" s="3"/>
      <c r="E120" s="3"/>
      <c r="F120" s="6"/>
    </row>
    <row r="121" spans="1:6" ht="31.5" x14ac:dyDescent="0.25">
      <c r="A121" s="12">
        <v>36</v>
      </c>
      <c r="B121" s="9" t="s">
        <v>43</v>
      </c>
      <c r="C121" s="3" t="s">
        <v>10</v>
      </c>
      <c r="D121" s="3"/>
      <c r="E121" s="3"/>
      <c r="F121" s="6"/>
    </row>
    <row r="122" spans="1:6" ht="31.5" x14ac:dyDescent="0.25">
      <c r="A122" s="12">
        <v>37</v>
      </c>
      <c r="B122" s="9" t="s">
        <v>44</v>
      </c>
      <c r="C122" s="3" t="s">
        <v>10</v>
      </c>
      <c r="D122" s="3"/>
      <c r="E122" s="3"/>
      <c r="F122" s="6"/>
    </row>
    <row r="123" spans="1:6" ht="47.25" x14ac:dyDescent="0.25">
      <c r="A123" s="12">
        <v>38</v>
      </c>
      <c r="B123" s="9" t="s">
        <v>45</v>
      </c>
      <c r="C123" s="3" t="s">
        <v>10</v>
      </c>
      <c r="D123" s="3"/>
      <c r="E123" s="3"/>
      <c r="F123" s="6"/>
    </row>
    <row r="124" spans="1:6" ht="15.75" x14ac:dyDescent="0.25">
      <c r="A124" s="12">
        <v>39</v>
      </c>
      <c r="B124" s="9" t="s">
        <v>28</v>
      </c>
      <c r="C124" s="3" t="s">
        <v>46</v>
      </c>
      <c r="D124" s="3"/>
      <c r="E124" s="3"/>
      <c r="F124" s="6"/>
    </row>
    <row r="125" spans="1:6" ht="15.75" x14ac:dyDescent="0.25">
      <c r="A125" s="12">
        <v>40</v>
      </c>
      <c r="B125" s="9" t="s">
        <v>29</v>
      </c>
      <c r="C125" s="3" t="s">
        <v>46</v>
      </c>
      <c r="D125" s="3"/>
      <c r="E125" s="3"/>
      <c r="F125" s="6"/>
    </row>
    <row r="126" spans="1:6" ht="31.5" x14ac:dyDescent="0.25">
      <c r="A126" s="12">
        <v>41</v>
      </c>
      <c r="B126" s="9" t="s">
        <v>30</v>
      </c>
      <c r="C126" s="3" t="s">
        <v>46</v>
      </c>
      <c r="D126" s="3"/>
      <c r="E126" s="3"/>
      <c r="F126" s="15"/>
    </row>
    <row r="127" spans="1:6" ht="15.75" x14ac:dyDescent="0.25">
      <c r="A127" s="12">
        <v>42</v>
      </c>
      <c r="B127" s="9" t="s">
        <v>31</v>
      </c>
      <c r="C127" s="3" t="s">
        <v>10</v>
      </c>
      <c r="D127" s="3"/>
      <c r="E127" s="3"/>
      <c r="F127" s="10"/>
    </row>
    <row r="128" spans="1:6" ht="31.5" x14ac:dyDescent="0.25">
      <c r="A128" s="12">
        <v>29</v>
      </c>
      <c r="B128" s="9" t="s">
        <v>33</v>
      </c>
      <c r="C128" s="13" t="s">
        <v>34</v>
      </c>
      <c r="D128" s="24"/>
      <c r="E128" s="24"/>
      <c r="F128" s="47" t="s">
        <v>51</v>
      </c>
    </row>
    <row r="129" spans="1:6" ht="15.75" x14ac:dyDescent="0.25">
      <c r="A129" s="12">
        <v>30</v>
      </c>
      <c r="B129" s="9" t="s">
        <v>2</v>
      </c>
      <c r="C129" s="13" t="s">
        <v>34</v>
      </c>
      <c r="D129" s="13"/>
      <c r="E129" s="13"/>
      <c r="F129" s="3" t="s">
        <v>52</v>
      </c>
    </row>
    <row r="130" spans="1:6" ht="15.75" x14ac:dyDescent="0.25">
      <c r="A130" s="52">
        <v>31</v>
      </c>
      <c r="B130" s="54" t="s">
        <v>37</v>
      </c>
      <c r="C130" s="56" t="s">
        <v>38</v>
      </c>
      <c r="D130" s="47"/>
      <c r="E130" s="47"/>
      <c r="F130" s="56"/>
    </row>
    <row r="131" spans="1:6" ht="15.75" x14ac:dyDescent="0.25">
      <c r="A131" s="53"/>
      <c r="B131" s="55"/>
      <c r="C131" s="57"/>
      <c r="D131" s="48"/>
      <c r="E131" s="48"/>
      <c r="F131" s="57"/>
    </row>
    <row r="132" spans="1:6" ht="15.75" x14ac:dyDescent="0.25">
      <c r="A132" s="12">
        <v>32</v>
      </c>
      <c r="B132" s="9" t="s">
        <v>39</v>
      </c>
      <c r="C132" s="3" t="s">
        <v>10</v>
      </c>
      <c r="D132" s="3"/>
      <c r="E132" s="3"/>
      <c r="F132" s="6"/>
    </row>
    <row r="133" spans="1:6" ht="15.75" x14ac:dyDescent="0.25">
      <c r="A133" s="12">
        <v>33</v>
      </c>
      <c r="B133" s="9" t="s">
        <v>40</v>
      </c>
      <c r="C133" s="3" t="s">
        <v>10</v>
      </c>
      <c r="D133" s="3"/>
      <c r="E133" s="3"/>
      <c r="F133" s="6"/>
    </row>
    <row r="134" spans="1:6" ht="15.75" x14ac:dyDescent="0.25">
      <c r="A134" s="12">
        <v>34</v>
      </c>
      <c r="B134" s="9" t="s">
        <v>41</v>
      </c>
      <c r="C134" s="3" t="s">
        <v>10</v>
      </c>
      <c r="D134" s="3"/>
      <c r="E134" s="3"/>
      <c r="F134" s="6"/>
    </row>
    <row r="135" spans="1:6" ht="31.5" x14ac:dyDescent="0.25">
      <c r="A135" s="12">
        <v>35</v>
      </c>
      <c r="B135" s="9" t="s">
        <v>42</v>
      </c>
      <c r="C135" s="3" t="s">
        <v>10</v>
      </c>
      <c r="D135" s="3"/>
      <c r="E135" s="3"/>
      <c r="F135" s="6"/>
    </row>
    <row r="136" spans="1:6" ht="31.5" x14ac:dyDescent="0.25">
      <c r="A136" s="12">
        <v>36</v>
      </c>
      <c r="B136" s="9" t="s">
        <v>43</v>
      </c>
      <c r="C136" s="3" t="s">
        <v>10</v>
      </c>
      <c r="D136" s="3"/>
      <c r="E136" s="3"/>
      <c r="F136" s="6"/>
    </row>
    <row r="137" spans="1:6" ht="31.5" x14ac:dyDescent="0.25">
      <c r="A137" s="12">
        <v>37</v>
      </c>
      <c r="B137" s="9" t="s">
        <v>44</v>
      </c>
      <c r="C137" s="3" t="s">
        <v>10</v>
      </c>
      <c r="D137" s="3"/>
      <c r="E137" s="3"/>
      <c r="F137" s="6"/>
    </row>
    <row r="138" spans="1:6" ht="47.25" x14ac:dyDescent="0.25">
      <c r="A138" s="12">
        <v>38</v>
      </c>
      <c r="B138" s="9" t="s">
        <v>45</v>
      </c>
      <c r="C138" s="3" t="s">
        <v>10</v>
      </c>
      <c r="D138" s="3"/>
      <c r="E138" s="3"/>
      <c r="F138" s="6"/>
    </row>
    <row r="139" spans="1:6" ht="15.75" x14ac:dyDescent="0.25">
      <c r="A139" s="12">
        <v>39</v>
      </c>
      <c r="B139" s="9" t="s">
        <v>28</v>
      </c>
      <c r="C139" s="3" t="s">
        <v>46</v>
      </c>
      <c r="D139" s="3"/>
      <c r="E139" s="3"/>
      <c r="F139" s="6"/>
    </row>
    <row r="140" spans="1:6" ht="15.75" x14ac:dyDescent="0.25">
      <c r="A140" s="12">
        <v>40</v>
      </c>
      <c r="B140" s="9" t="s">
        <v>29</v>
      </c>
      <c r="C140" s="3" t="s">
        <v>46</v>
      </c>
      <c r="D140" s="3"/>
      <c r="E140" s="3"/>
      <c r="F140" s="6"/>
    </row>
    <row r="141" spans="1:6" ht="31.5" x14ac:dyDescent="0.25">
      <c r="A141" s="12">
        <v>41</v>
      </c>
      <c r="B141" s="9" t="s">
        <v>30</v>
      </c>
      <c r="C141" s="3" t="s">
        <v>46</v>
      </c>
      <c r="D141" s="3"/>
      <c r="E141" s="3"/>
      <c r="F141" s="15"/>
    </row>
    <row r="142" spans="1:6" ht="15.75" x14ac:dyDescent="0.25">
      <c r="A142" s="12">
        <v>42</v>
      </c>
      <c r="B142" s="9" t="s">
        <v>31</v>
      </c>
      <c r="C142" s="3" t="s">
        <v>10</v>
      </c>
      <c r="D142" s="3"/>
      <c r="E142" s="3"/>
      <c r="F142" s="10"/>
    </row>
    <row r="143" spans="1:6" ht="15.75" x14ac:dyDescent="0.25">
      <c r="A143" s="51" t="s">
        <v>53</v>
      </c>
      <c r="B143" s="51"/>
      <c r="C143" s="51"/>
      <c r="D143" s="51"/>
      <c r="E143" s="51"/>
      <c r="F143" s="51"/>
    </row>
    <row r="144" spans="1:6" ht="31.5" x14ac:dyDescent="0.25">
      <c r="A144" s="3" t="s">
        <v>85</v>
      </c>
      <c r="B144" s="3" t="s">
        <v>54</v>
      </c>
      <c r="C144" s="3" t="s">
        <v>46</v>
      </c>
      <c r="D144" s="3"/>
      <c r="E144" s="3"/>
      <c r="F144" s="3"/>
    </row>
    <row r="145" spans="1:6" ht="15.75" x14ac:dyDescent="0.25">
      <c r="A145" s="3" t="s">
        <v>86</v>
      </c>
      <c r="B145" s="3" t="s">
        <v>55</v>
      </c>
      <c r="C145" s="3" t="s">
        <v>46</v>
      </c>
      <c r="D145" s="3"/>
      <c r="E145" s="3"/>
      <c r="F145" s="3"/>
    </row>
    <row r="146" spans="1:6" ht="47.25" x14ac:dyDescent="0.25">
      <c r="A146" s="3" t="s">
        <v>87</v>
      </c>
      <c r="B146" s="3" t="s">
        <v>56</v>
      </c>
      <c r="C146" s="3" t="s">
        <v>10</v>
      </c>
      <c r="D146" s="3"/>
      <c r="E146" s="3"/>
      <c r="F146" s="3"/>
    </row>
  </sheetData>
  <mergeCells count="26"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opLeftCell="A46" workbookViewId="0">
      <selection activeCell="F55" sqref="F55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hidden="1" customWidth="1"/>
    <col min="5" max="5" width="12.140625" hidden="1" customWidth="1"/>
    <col min="6" max="6" width="15.7109375" customWidth="1"/>
  </cols>
  <sheetData>
    <row r="1" spans="1:7" x14ac:dyDescent="0.25">
      <c r="A1" s="51" t="s">
        <v>125</v>
      </c>
      <c r="B1" s="51"/>
      <c r="C1" s="51"/>
      <c r="D1" s="51"/>
      <c r="E1" s="51"/>
      <c r="F1" s="51"/>
      <c r="G1" s="45">
        <v>392.2</v>
      </c>
    </row>
    <row r="2" spans="1:7" x14ac:dyDescent="0.25">
      <c r="A2" s="58"/>
      <c r="B2" s="59"/>
      <c r="C2" s="59"/>
      <c r="D2" s="59"/>
      <c r="E2" s="59"/>
      <c r="F2" s="60"/>
    </row>
    <row r="3" spans="1:7" x14ac:dyDescent="0.25">
      <c r="A3" s="58"/>
      <c r="B3" s="59"/>
      <c r="C3" s="59"/>
      <c r="D3" s="59"/>
      <c r="E3" s="59"/>
      <c r="F3" s="60"/>
    </row>
    <row r="4" spans="1:7" x14ac:dyDescent="0.25">
      <c r="A4" s="58"/>
      <c r="B4" s="59"/>
      <c r="C4" s="59"/>
      <c r="D4" s="59"/>
      <c r="E4" s="59"/>
      <c r="F4" s="60"/>
    </row>
    <row r="5" spans="1:7" x14ac:dyDescent="0.25">
      <c r="A5" s="61"/>
      <c r="B5" s="62"/>
      <c r="C5" s="62"/>
      <c r="D5" s="62"/>
      <c r="E5" s="62"/>
      <c r="F5" s="63"/>
    </row>
    <row r="6" spans="1:7" ht="31.5" x14ac:dyDescent="0.25">
      <c r="A6" s="1" t="s">
        <v>0</v>
      </c>
      <c r="B6" s="49" t="s">
        <v>1</v>
      </c>
      <c r="C6" s="49" t="s">
        <v>2</v>
      </c>
      <c r="D6" s="49"/>
      <c r="E6" s="49"/>
      <c r="F6" s="1" t="s">
        <v>3</v>
      </c>
    </row>
    <row r="7" spans="1:7" ht="15.75" x14ac:dyDescent="0.25">
      <c r="A7" s="2" t="s">
        <v>57</v>
      </c>
      <c r="B7" s="3" t="s">
        <v>4</v>
      </c>
      <c r="C7" s="3" t="s">
        <v>5</v>
      </c>
      <c r="D7" s="3">
        <v>4</v>
      </c>
      <c r="E7" s="3"/>
      <c r="F7" s="4">
        <v>45316</v>
      </c>
    </row>
    <row r="8" spans="1:7" ht="15.75" x14ac:dyDescent="0.25">
      <c r="A8" s="2" t="s">
        <v>58</v>
      </c>
      <c r="B8" s="3" t="s">
        <v>6</v>
      </c>
      <c r="C8" s="3" t="s">
        <v>5</v>
      </c>
      <c r="D8" s="3"/>
      <c r="E8" s="3"/>
      <c r="F8" s="4">
        <v>44927</v>
      </c>
    </row>
    <row r="9" spans="1:7" ht="15.75" x14ac:dyDescent="0.25">
      <c r="A9" s="2" t="s">
        <v>59</v>
      </c>
      <c r="B9" s="3" t="s">
        <v>7</v>
      </c>
      <c r="C9" s="3" t="s">
        <v>5</v>
      </c>
      <c r="D9" s="3"/>
      <c r="E9" s="3"/>
      <c r="F9" s="4">
        <v>45291</v>
      </c>
    </row>
    <row r="10" spans="1:7" ht="31.5" x14ac:dyDescent="0.25">
      <c r="A10" s="1" t="s">
        <v>0</v>
      </c>
      <c r="B10" s="49" t="s">
        <v>1</v>
      </c>
      <c r="C10" s="49" t="s">
        <v>2</v>
      </c>
      <c r="D10" s="49"/>
      <c r="E10" s="49"/>
      <c r="F10" s="1" t="s">
        <v>3</v>
      </c>
    </row>
    <row r="11" spans="1:7" ht="15.75" customHeight="1" x14ac:dyDescent="0.25">
      <c r="A11" s="64" t="s">
        <v>8</v>
      </c>
      <c r="B11" s="64"/>
      <c r="C11" s="64"/>
      <c r="D11" s="64"/>
      <c r="E11" s="64"/>
      <c r="F11" s="64"/>
    </row>
    <row r="12" spans="1:7" ht="31.5" x14ac:dyDescent="0.25">
      <c r="A12" s="5" t="s">
        <v>60</v>
      </c>
      <c r="B12" s="3" t="s">
        <v>9</v>
      </c>
      <c r="C12" s="5" t="s">
        <v>10</v>
      </c>
      <c r="D12" s="5"/>
      <c r="E12" s="5"/>
      <c r="F12" s="2"/>
    </row>
    <row r="13" spans="1:7" ht="31.5" x14ac:dyDescent="0.25">
      <c r="A13" s="5" t="s">
        <v>61</v>
      </c>
      <c r="B13" s="3" t="s">
        <v>11</v>
      </c>
      <c r="C13" s="5" t="s">
        <v>10</v>
      </c>
      <c r="D13" s="5"/>
      <c r="E13" s="5"/>
      <c r="F13" s="5">
        <v>0</v>
      </c>
    </row>
    <row r="14" spans="1:7" ht="31.5" x14ac:dyDescent="0.25">
      <c r="A14" s="5" t="s">
        <v>62</v>
      </c>
      <c r="B14" s="3" t="s">
        <v>12</v>
      </c>
      <c r="C14" s="5" t="s">
        <v>10</v>
      </c>
      <c r="D14" s="5"/>
      <c r="E14" s="5"/>
      <c r="F14" s="5">
        <v>66766.84</v>
      </c>
    </row>
    <row r="15" spans="1:7" ht="47.25" x14ac:dyDescent="0.25">
      <c r="A15" s="5" t="s">
        <v>63</v>
      </c>
      <c r="B15" s="3" t="s">
        <v>13</v>
      </c>
      <c r="C15" s="5" t="s">
        <v>10</v>
      </c>
      <c r="D15" s="5"/>
      <c r="E15" s="5"/>
      <c r="F15" s="37">
        <f>SUM(F55)</f>
        <v>85138.775999999998</v>
      </c>
    </row>
    <row r="16" spans="1:7" ht="31.5" x14ac:dyDescent="0.25">
      <c r="A16" s="5" t="s">
        <v>64</v>
      </c>
      <c r="B16" s="3" t="s">
        <v>14</v>
      </c>
      <c r="C16" s="5" t="s">
        <v>10</v>
      </c>
      <c r="D16" s="5"/>
      <c r="E16" s="5"/>
      <c r="F16" s="38">
        <f>SUM(F14+F15-F25)</f>
        <v>65422.385999999984</v>
      </c>
    </row>
    <row r="17" spans="1:6" ht="31.5" x14ac:dyDescent="0.25">
      <c r="A17" s="5" t="s">
        <v>65</v>
      </c>
      <c r="B17" s="3" t="s">
        <v>15</v>
      </c>
      <c r="C17" s="5" t="s">
        <v>10</v>
      </c>
      <c r="D17" s="5"/>
      <c r="E17" s="5"/>
      <c r="F17" s="38">
        <f>SUM(F16)</f>
        <v>65422.385999999984</v>
      </c>
    </row>
    <row r="18" spans="1:6" ht="31.5" x14ac:dyDescent="0.25">
      <c r="A18" s="5" t="s">
        <v>66</v>
      </c>
      <c r="B18" s="3" t="s">
        <v>16</v>
      </c>
      <c r="C18" s="5" t="s">
        <v>10</v>
      </c>
      <c r="D18" s="5"/>
      <c r="E18" s="5"/>
      <c r="F18" s="2"/>
    </row>
    <row r="19" spans="1:6" ht="15.75" x14ac:dyDescent="0.25">
      <c r="A19" s="5" t="s">
        <v>67</v>
      </c>
      <c r="B19" s="3" t="s">
        <v>17</v>
      </c>
      <c r="C19" s="5" t="s">
        <v>10</v>
      </c>
      <c r="D19" s="5"/>
      <c r="E19" s="5"/>
      <c r="F19" s="2"/>
    </row>
    <row r="20" spans="1:6" ht="31.5" x14ac:dyDescent="0.25">
      <c r="A20" s="5" t="s">
        <v>68</v>
      </c>
      <c r="B20" s="3" t="s">
        <v>18</v>
      </c>
      <c r="C20" s="5" t="s">
        <v>10</v>
      </c>
      <c r="D20" s="5"/>
      <c r="E20" s="5"/>
      <c r="F20" s="5"/>
    </row>
    <row r="21" spans="1:6" ht="15.75" x14ac:dyDescent="0.25">
      <c r="A21" s="5" t="s">
        <v>69</v>
      </c>
      <c r="B21" s="3" t="s">
        <v>19</v>
      </c>
      <c r="C21" s="5" t="s">
        <v>10</v>
      </c>
      <c r="D21" s="5"/>
      <c r="E21" s="5"/>
      <c r="F21" s="2"/>
    </row>
    <row r="22" spans="1:6" ht="31.5" x14ac:dyDescent="0.25">
      <c r="A22" s="5" t="s">
        <v>70</v>
      </c>
      <c r="B22" s="3" t="s">
        <v>20</v>
      </c>
      <c r="C22" s="5" t="s">
        <v>10</v>
      </c>
      <c r="D22" s="5"/>
      <c r="E22" s="5"/>
      <c r="F22" s="5">
        <f>F13+F16</f>
        <v>65422.385999999984</v>
      </c>
    </row>
    <row r="23" spans="1:6" ht="31.5" x14ac:dyDescent="0.25">
      <c r="A23" s="5" t="s">
        <v>71</v>
      </c>
      <c r="B23" s="3" t="s">
        <v>21</v>
      </c>
      <c r="C23" s="5" t="s">
        <v>10</v>
      </c>
      <c r="D23" s="8"/>
      <c r="E23" s="8"/>
      <c r="F23" s="7"/>
    </row>
    <row r="24" spans="1:6" ht="31.5" x14ac:dyDescent="0.25">
      <c r="A24" s="5" t="s">
        <v>72</v>
      </c>
      <c r="B24" s="3" t="s">
        <v>22</v>
      </c>
      <c r="C24" s="5" t="s">
        <v>10</v>
      </c>
      <c r="D24" s="8"/>
      <c r="E24" s="8"/>
      <c r="F24" s="50">
        <f>F22-F55-F14</f>
        <v>-86483.23000000001</v>
      </c>
    </row>
    <row r="25" spans="1:6" ht="31.5" x14ac:dyDescent="0.25">
      <c r="A25" s="5" t="s">
        <v>73</v>
      </c>
      <c r="B25" s="3" t="s">
        <v>23</v>
      </c>
      <c r="C25" s="5" t="s">
        <v>10</v>
      </c>
      <c r="D25" s="5"/>
      <c r="E25" s="5"/>
      <c r="F25" s="37">
        <v>86483.23</v>
      </c>
    </row>
    <row r="26" spans="1:6" ht="15.75" x14ac:dyDescent="0.25">
      <c r="A26" s="51" t="s">
        <v>124</v>
      </c>
      <c r="B26" s="51"/>
      <c r="C26" s="51"/>
      <c r="D26" s="51"/>
      <c r="E26" s="51"/>
      <c r="F26" s="51"/>
    </row>
    <row r="27" spans="1:6" ht="51.75" x14ac:dyDescent="0.25">
      <c r="A27" s="5" t="s">
        <v>74</v>
      </c>
      <c r="B27" s="32" t="s">
        <v>24</v>
      </c>
      <c r="C27" s="33" t="s">
        <v>2</v>
      </c>
      <c r="D27" s="33"/>
      <c r="E27" s="33"/>
      <c r="F27" s="33" t="s">
        <v>25</v>
      </c>
    </row>
    <row r="28" spans="1:6" ht="37.5" x14ac:dyDescent="0.3">
      <c r="A28" s="2"/>
      <c r="B28" s="16" t="s">
        <v>88</v>
      </c>
      <c r="C28" s="1" t="s">
        <v>10</v>
      </c>
      <c r="D28" s="27">
        <f>SUM(D29:D30)</f>
        <v>4.8000000000000007</v>
      </c>
      <c r="E28" s="34">
        <f>SUM(G1)</f>
        <v>392.2</v>
      </c>
      <c r="F28" s="35">
        <f>SUM(E28*D28*12)</f>
        <v>22590.720000000001</v>
      </c>
    </row>
    <row r="29" spans="1:6" ht="18.75" x14ac:dyDescent="0.3">
      <c r="A29" s="2"/>
      <c r="B29" s="17" t="s">
        <v>89</v>
      </c>
      <c r="C29" s="5" t="s">
        <v>10</v>
      </c>
      <c r="D29" s="28">
        <v>3.18</v>
      </c>
      <c r="E29" s="34">
        <f>SUM(E28)</f>
        <v>392.2</v>
      </c>
      <c r="F29" s="35">
        <f t="shared" ref="F29:F54" si="0">SUM(E29*D29*12)</f>
        <v>14966.352000000003</v>
      </c>
    </row>
    <row r="30" spans="1:6" ht="18.75" x14ac:dyDescent="0.3">
      <c r="A30" s="2"/>
      <c r="B30" s="17" t="s">
        <v>90</v>
      </c>
      <c r="C30" s="5" t="s">
        <v>10</v>
      </c>
      <c r="D30" s="28">
        <v>1.62</v>
      </c>
      <c r="E30" s="34">
        <f t="shared" ref="E30:E54" si="1">SUM(E29)</f>
        <v>392.2</v>
      </c>
      <c r="F30" s="35">
        <f t="shared" si="0"/>
        <v>7624.3680000000004</v>
      </c>
    </row>
    <row r="31" spans="1:6" ht="37.5" x14ac:dyDescent="0.3">
      <c r="A31" s="2"/>
      <c r="B31" s="18" t="s">
        <v>91</v>
      </c>
      <c r="C31" s="5" t="s">
        <v>10</v>
      </c>
      <c r="D31" s="27"/>
      <c r="E31" s="34">
        <f t="shared" si="1"/>
        <v>392.2</v>
      </c>
      <c r="F31" s="35">
        <f t="shared" si="0"/>
        <v>0</v>
      </c>
    </row>
    <row r="32" spans="1:6" ht="18.75" x14ac:dyDescent="0.3">
      <c r="A32" s="19" t="s">
        <v>92</v>
      </c>
      <c r="B32" s="20" t="s">
        <v>93</v>
      </c>
      <c r="C32" s="5" t="s">
        <v>10</v>
      </c>
      <c r="D32" s="29">
        <f t="shared" ref="D32" si="2">SUM(D33:D37)</f>
        <v>0.56000000000000005</v>
      </c>
      <c r="E32" s="34">
        <f t="shared" si="1"/>
        <v>392.2</v>
      </c>
      <c r="F32" s="35">
        <f t="shared" si="0"/>
        <v>2635.5839999999998</v>
      </c>
    </row>
    <row r="33" spans="1:6" ht="18.75" x14ac:dyDescent="0.3">
      <c r="A33" s="21"/>
      <c r="B33" s="17" t="s">
        <v>94</v>
      </c>
      <c r="C33" s="5" t="s">
        <v>10</v>
      </c>
      <c r="D33" s="28">
        <v>0.14000000000000001</v>
      </c>
      <c r="E33" s="34">
        <f t="shared" si="1"/>
        <v>392.2</v>
      </c>
      <c r="F33" s="35">
        <f t="shared" si="0"/>
        <v>658.89599999999996</v>
      </c>
    </row>
    <row r="34" spans="1:6" ht="18.75" x14ac:dyDescent="0.3">
      <c r="A34" s="21"/>
      <c r="B34" s="17" t="s">
        <v>95</v>
      </c>
      <c r="C34" s="5" t="s">
        <v>10</v>
      </c>
      <c r="D34" s="28">
        <v>0.28999999999999998</v>
      </c>
      <c r="E34" s="34">
        <f t="shared" si="1"/>
        <v>392.2</v>
      </c>
      <c r="F34" s="35">
        <f t="shared" si="0"/>
        <v>1364.8559999999998</v>
      </c>
    </row>
    <row r="35" spans="1:6" ht="18.75" x14ac:dyDescent="0.3">
      <c r="A35" s="21"/>
      <c r="B35" s="17" t="s">
        <v>96</v>
      </c>
      <c r="C35" s="1" t="s">
        <v>10</v>
      </c>
      <c r="D35" s="30">
        <v>0.13</v>
      </c>
      <c r="E35" s="34">
        <f t="shared" si="1"/>
        <v>392.2</v>
      </c>
      <c r="F35" s="35">
        <f t="shared" si="0"/>
        <v>611.83199999999999</v>
      </c>
    </row>
    <row r="36" spans="1:6" ht="18.75" hidden="1" x14ac:dyDescent="0.3">
      <c r="A36" s="21"/>
      <c r="B36" s="17" t="s">
        <v>97</v>
      </c>
      <c r="C36" s="5" t="s">
        <v>10</v>
      </c>
      <c r="D36" s="30"/>
      <c r="E36" s="34">
        <f t="shared" si="1"/>
        <v>392.2</v>
      </c>
      <c r="F36" s="35">
        <f t="shared" si="0"/>
        <v>0</v>
      </c>
    </row>
    <row r="37" spans="1:6" ht="18.75" x14ac:dyDescent="0.3">
      <c r="A37" s="21"/>
      <c r="B37" s="17" t="s">
        <v>98</v>
      </c>
      <c r="C37" s="5" t="s">
        <v>10</v>
      </c>
      <c r="D37" s="30"/>
      <c r="E37" s="34">
        <f t="shared" si="1"/>
        <v>392.2</v>
      </c>
      <c r="F37" s="35">
        <f t="shared" si="0"/>
        <v>0</v>
      </c>
    </row>
    <row r="38" spans="1:6" ht="18.75" x14ac:dyDescent="0.3">
      <c r="A38" s="19" t="s">
        <v>99</v>
      </c>
      <c r="B38" s="20" t="s">
        <v>100</v>
      </c>
      <c r="C38" s="5" t="s">
        <v>10</v>
      </c>
      <c r="D38" s="31">
        <f>SUM(D39:D43)</f>
        <v>1.3900000000000001</v>
      </c>
      <c r="E38" s="34">
        <f t="shared" si="1"/>
        <v>392.2</v>
      </c>
      <c r="F38" s="35">
        <f t="shared" si="0"/>
        <v>6541.8960000000006</v>
      </c>
    </row>
    <row r="39" spans="1:6" ht="18.75" x14ac:dyDescent="0.3">
      <c r="A39" s="21"/>
      <c r="B39" s="17" t="s">
        <v>101</v>
      </c>
      <c r="C39" s="5" t="s">
        <v>10</v>
      </c>
      <c r="D39" s="30">
        <v>0.93</v>
      </c>
      <c r="E39" s="34">
        <f t="shared" si="1"/>
        <v>392.2</v>
      </c>
      <c r="F39" s="35">
        <f t="shared" si="0"/>
        <v>4376.9519999999993</v>
      </c>
    </row>
    <row r="40" spans="1:6" ht="18.75" x14ac:dyDescent="0.3">
      <c r="A40" s="21"/>
      <c r="B40" s="17" t="s">
        <v>102</v>
      </c>
      <c r="C40" s="5" t="s">
        <v>10</v>
      </c>
      <c r="D40" s="30">
        <v>0.2</v>
      </c>
      <c r="E40" s="34">
        <f t="shared" si="1"/>
        <v>392.2</v>
      </c>
      <c r="F40" s="35">
        <f t="shared" si="0"/>
        <v>941.28</v>
      </c>
    </row>
    <row r="41" spans="1:6" ht="18.75" x14ac:dyDescent="0.3">
      <c r="A41" s="21"/>
      <c r="B41" s="17" t="s">
        <v>103</v>
      </c>
      <c r="C41" s="5" t="s">
        <v>10</v>
      </c>
      <c r="D41" s="30">
        <v>0</v>
      </c>
      <c r="E41" s="34">
        <f t="shared" si="1"/>
        <v>392.2</v>
      </c>
      <c r="F41" s="35">
        <f t="shared" si="0"/>
        <v>0</v>
      </c>
    </row>
    <row r="42" spans="1:6" ht="18.75" x14ac:dyDescent="0.3">
      <c r="A42" s="21"/>
      <c r="B42" s="17" t="s">
        <v>104</v>
      </c>
      <c r="C42" s="5" t="s">
        <v>10</v>
      </c>
      <c r="D42" s="30">
        <v>0.2</v>
      </c>
      <c r="E42" s="34">
        <f t="shared" si="1"/>
        <v>392.2</v>
      </c>
      <c r="F42" s="35">
        <f t="shared" si="0"/>
        <v>941.28</v>
      </c>
    </row>
    <row r="43" spans="1:6" ht="18.75" x14ac:dyDescent="0.3">
      <c r="A43" s="21"/>
      <c r="B43" s="17" t="s">
        <v>105</v>
      </c>
      <c r="C43" s="5" t="s">
        <v>10</v>
      </c>
      <c r="D43" s="30">
        <v>0.06</v>
      </c>
      <c r="E43" s="34">
        <f t="shared" si="1"/>
        <v>392.2</v>
      </c>
      <c r="F43" s="35">
        <f t="shared" si="0"/>
        <v>282.38400000000001</v>
      </c>
    </row>
    <row r="44" spans="1:6" ht="18.75" x14ac:dyDescent="0.3">
      <c r="A44" s="19" t="s">
        <v>106</v>
      </c>
      <c r="B44" s="20" t="s">
        <v>107</v>
      </c>
      <c r="C44" s="5" t="s">
        <v>10</v>
      </c>
      <c r="D44" s="31">
        <v>2.94</v>
      </c>
      <c r="E44" s="34">
        <f t="shared" si="1"/>
        <v>392.2</v>
      </c>
      <c r="F44" s="35">
        <f t="shared" si="0"/>
        <v>13836.815999999999</v>
      </c>
    </row>
    <row r="45" spans="1:6" ht="18.75" x14ac:dyDescent="0.3">
      <c r="A45" s="19" t="s">
        <v>108</v>
      </c>
      <c r="B45" s="20" t="s">
        <v>109</v>
      </c>
      <c r="C45" s="5" t="s">
        <v>10</v>
      </c>
      <c r="D45" s="31">
        <f>SUM(D46:D48)</f>
        <v>3.67</v>
      </c>
      <c r="E45" s="34">
        <f t="shared" si="1"/>
        <v>392.2</v>
      </c>
      <c r="F45" s="35">
        <f t="shared" si="0"/>
        <v>17272.488000000001</v>
      </c>
    </row>
    <row r="46" spans="1:6" ht="18.75" x14ac:dyDescent="0.3">
      <c r="A46" s="21"/>
      <c r="B46" s="17" t="s">
        <v>110</v>
      </c>
      <c r="C46" s="1" t="s">
        <v>10</v>
      </c>
      <c r="D46" s="30">
        <v>2.37</v>
      </c>
      <c r="E46" s="34">
        <f t="shared" si="1"/>
        <v>392.2</v>
      </c>
      <c r="F46" s="35">
        <f t="shared" si="0"/>
        <v>11154.168</v>
      </c>
    </row>
    <row r="47" spans="1:6" ht="18.75" x14ac:dyDescent="0.3">
      <c r="A47" s="21"/>
      <c r="B47" s="17" t="s">
        <v>111</v>
      </c>
      <c r="C47" s="5" t="s">
        <v>10</v>
      </c>
      <c r="D47" s="30">
        <v>1</v>
      </c>
      <c r="E47" s="34">
        <f t="shared" si="1"/>
        <v>392.2</v>
      </c>
      <c r="F47" s="35">
        <f t="shared" si="0"/>
        <v>4706.3999999999996</v>
      </c>
    </row>
    <row r="48" spans="1:6" ht="18.75" x14ac:dyDescent="0.3">
      <c r="A48" s="21"/>
      <c r="B48" s="17" t="s">
        <v>112</v>
      </c>
      <c r="C48" s="1" t="s">
        <v>10</v>
      </c>
      <c r="D48" s="30">
        <v>0.3</v>
      </c>
      <c r="E48" s="34">
        <f t="shared" si="1"/>
        <v>392.2</v>
      </c>
      <c r="F48" s="35">
        <f t="shared" si="0"/>
        <v>1411.92</v>
      </c>
    </row>
    <row r="49" spans="1:6" ht="18.75" x14ac:dyDescent="0.3">
      <c r="A49" s="19" t="s">
        <v>113</v>
      </c>
      <c r="B49" s="20" t="s">
        <v>114</v>
      </c>
      <c r="C49" s="5" t="s">
        <v>10</v>
      </c>
      <c r="D49" s="31">
        <v>1.94</v>
      </c>
      <c r="E49" s="34">
        <f t="shared" si="1"/>
        <v>392.2</v>
      </c>
      <c r="F49" s="35">
        <f t="shared" si="0"/>
        <v>9130.4159999999993</v>
      </c>
    </row>
    <row r="50" spans="1:6" ht="48" x14ac:dyDescent="0.3">
      <c r="A50" s="19" t="s">
        <v>115</v>
      </c>
      <c r="B50" s="22" t="s">
        <v>116</v>
      </c>
      <c r="C50" s="5" t="s">
        <v>10</v>
      </c>
      <c r="D50" s="29">
        <v>0</v>
      </c>
      <c r="E50" s="34">
        <f t="shared" si="1"/>
        <v>392.2</v>
      </c>
      <c r="F50" s="35">
        <f t="shared" si="0"/>
        <v>0</v>
      </c>
    </row>
    <row r="51" spans="1:6" ht="48" x14ac:dyDescent="0.3">
      <c r="A51" s="19" t="s">
        <v>117</v>
      </c>
      <c r="B51" s="22" t="s">
        <v>118</v>
      </c>
      <c r="C51" s="5"/>
      <c r="D51" s="29">
        <v>0.19</v>
      </c>
      <c r="E51" s="34">
        <f t="shared" si="1"/>
        <v>392.2</v>
      </c>
      <c r="F51" s="35">
        <f t="shared" si="0"/>
        <v>894.21600000000001</v>
      </c>
    </row>
    <row r="52" spans="1:6" ht="18.75" x14ac:dyDescent="0.3">
      <c r="A52" s="19" t="s">
        <v>119</v>
      </c>
      <c r="B52" s="20" t="s">
        <v>120</v>
      </c>
      <c r="C52" s="5"/>
      <c r="D52" s="29"/>
      <c r="E52" s="34">
        <f t="shared" si="1"/>
        <v>392.2</v>
      </c>
      <c r="F52" s="35">
        <f t="shared" si="0"/>
        <v>0</v>
      </c>
    </row>
    <row r="53" spans="1:6" ht="48" x14ac:dyDescent="0.3">
      <c r="A53" s="19" t="s">
        <v>121</v>
      </c>
      <c r="B53" s="22" t="s">
        <v>122</v>
      </c>
      <c r="C53" s="5"/>
      <c r="D53" s="29">
        <v>0</v>
      </c>
      <c r="E53" s="34">
        <f t="shared" si="1"/>
        <v>392.2</v>
      </c>
      <c r="F53" s="35">
        <f t="shared" si="0"/>
        <v>0</v>
      </c>
    </row>
    <row r="54" spans="1:6" ht="18.75" x14ac:dyDescent="0.3">
      <c r="A54" s="23"/>
      <c r="B54" s="23" t="s">
        <v>123</v>
      </c>
      <c r="C54" s="5" t="s">
        <v>10</v>
      </c>
      <c r="D54" s="5">
        <v>2.6</v>
      </c>
      <c r="E54" s="34">
        <f t="shared" si="1"/>
        <v>392.2</v>
      </c>
      <c r="F54" s="35">
        <f t="shared" si="0"/>
        <v>12236.64</v>
      </c>
    </row>
    <row r="55" spans="1:6" ht="15.75" x14ac:dyDescent="0.25">
      <c r="A55" s="2"/>
      <c r="B55" s="26" t="s">
        <v>26</v>
      </c>
      <c r="C55" s="1" t="s">
        <v>10</v>
      </c>
      <c r="D55" s="36">
        <f>SUM(D28+D32+D38+D44+D45+D49+D50+D51+D53+D54)</f>
        <v>18.09</v>
      </c>
      <c r="E55" s="36"/>
      <c r="F55" s="36">
        <f t="shared" ref="F55" si="3">SUM(F28+F32+F38+F44+F45+F49+F50+F51+F53+F54)</f>
        <v>85138.775999999998</v>
      </c>
    </row>
    <row r="56" spans="1:6" ht="15.75" x14ac:dyDescent="0.25">
      <c r="A56" s="65" t="s">
        <v>27</v>
      </c>
      <c r="B56" s="66"/>
      <c r="C56" s="66"/>
      <c r="D56" s="66"/>
      <c r="E56" s="66"/>
      <c r="F56" s="67"/>
    </row>
    <row r="57" spans="1:6" ht="15.75" x14ac:dyDescent="0.25">
      <c r="A57" s="5" t="s">
        <v>75</v>
      </c>
      <c r="B57" s="9" t="s">
        <v>28</v>
      </c>
      <c r="C57" s="5" t="s">
        <v>10</v>
      </c>
      <c r="D57" s="5"/>
      <c r="E57" s="5"/>
      <c r="F57" s="10"/>
    </row>
    <row r="58" spans="1:6" ht="15.75" x14ac:dyDescent="0.25">
      <c r="A58" s="5" t="s">
        <v>76</v>
      </c>
      <c r="B58" s="9" t="s">
        <v>29</v>
      </c>
      <c r="C58" s="5" t="s">
        <v>10</v>
      </c>
      <c r="D58" s="5"/>
      <c r="E58" s="5"/>
      <c r="F58" s="10"/>
    </row>
    <row r="59" spans="1:6" ht="31.5" x14ac:dyDescent="0.25">
      <c r="A59" s="5" t="s">
        <v>77</v>
      </c>
      <c r="B59" s="9" t="s">
        <v>30</v>
      </c>
      <c r="C59" s="5" t="s">
        <v>10</v>
      </c>
      <c r="D59" s="5"/>
      <c r="E59" s="5"/>
      <c r="F59" s="10"/>
    </row>
    <row r="60" spans="1:6" ht="15.75" x14ac:dyDescent="0.25">
      <c r="A60" s="5" t="s">
        <v>78</v>
      </c>
      <c r="B60" s="9" t="s">
        <v>31</v>
      </c>
      <c r="C60" s="5" t="s">
        <v>10</v>
      </c>
      <c r="D60" s="5"/>
      <c r="E60" s="5"/>
      <c r="F60" s="10"/>
    </row>
    <row r="61" spans="1:6" ht="31.5" x14ac:dyDescent="0.25">
      <c r="A61" s="5" t="s">
        <v>79</v>
      </c>
      <c r="B61" s="9" t="s">
        <v>9</v>
      </c>
      <c r="C61" s="5" t="s">
        <v>10</v>
      </c>
      <c r="D61" s="5"/>
      <c r="E61" s="5"/>
      <c r="F61" s="10"/>
    </row>
    <row r="62" spans="1:6" ht="31.5" x14ac:dyDescent="0.25">
      <c r="A62" s="5" t="s">
        <v>80</v>
      </c>
      <c r="B62" s="9" t="s">
        <v>11</v>
      </c>
      <c r="C62" s="5" t="s">
        <v>10</v>
      </c>
      <c r="D62" s="5"/>
      <c r="E62" s="5"/>
      <c r="F62" s="10"/>
    </row>
    <row r="63" spans="1:6" ht="31.5" x14ac:dyDescent="0.25">
      <c r="A63" s="5" t="s">
        <v>81</v>
      </c>
      <c r="B63" s="9" t="s">
        <v>12</v>
      </c>
      <c r="C63" s="5" t="s">
        <v>10</v>
      </c>
      <c r="D63" s="5"/>
      <c r="E63" s="5"/>
      <c r="F63" s="10"/>
    </row>
    <row r="64" spans="1:6" ht="31.5" x14ac:dyDescent="0.25">
      <c r="A64" s="5" t="s">
        <v>82</v>
      </c>
      <c r="B64" s="9" t="s">
        <v>21</v>
      </c>
      <c r="C64" s="5" t="s">
        <v>10</v>
      </c>
      <c r="D64" s="5"/>
      <c r="E64" s="5"/>
      <c r="F64" s="10"/>
    </row>
    <row r="65" spans="1:6" ht="31.5" x14ac:dyDescent="0.25">
      <c r="A65" s="5" t="s">
        <v>83</v>
      </c>
      <c r="B65" s="9" t="s">
        <v>22</v>
      </c>
      <c r="C65" s="5" t="s">
        <v>10</v>
      </c>
      <c r="D65" s="5"/>
      <c r="E65" s="5"/>
      <c r="F65" s="10"/>
    </row>
    <row r="66" spans="1:6" ht="31.5" x14ac:dyDescent="0.25">
      <c r="A66" s="5" t="s">
        <v>84</v>
      </c>
      <c r="B66" s="11" t="s">
        <v>23</v>
      </c>
      <c r="C66" s="5" t="s">
        <v>10</v>
      </c>
      <c r="D66" s="5"/>
      <c r="E66" s="5"/>
      <c r="F66" s="5"/>
    </row>
    <row r="67" spans="1:6" ht="15.75" x14ac:dyDescent="0.25">
      <c r="A67" s="68" t="s">
        <v>32</v>
      </c>
      <c r="B67" s="68"/>
      <c r="C67" s="68"/>
      <c r="D67" s="68"/>
      <c r="E67" s="68"/>
      <c r="F67" s="68"/>
    </row>
    <row r="68" spans="1:6" ht="15.75" x14ac:dyDescent="0.25">
      <c r="A68" s="12">
        <v>29</v>
      </c>
      <c r="B68" s="9" t="s">
        <v>33</v>
      </c>
      <c r="C68" s="13" t="s">
        <v>34</v>
      </c>
      <c r="D68" s="24"/>
      <c r="E68" s="24"/>
      <c r="F68" s="39" t="s">
        <v>35</v>
      </c>
    </row>
    <row r="69" spans="1:6" ht="15.75" x14ac:dyDescent="0.25">
      <c r="A69" s="12">
        <v>30</v>
      </c>
      <c r="B69" s="9" t="s">
        <v>2</v>
      </c>
      <c r="C69" s="13" t="s">
        <v>34</v>
      </c>
      <c r="D69" s="13"/>
      <c r="E69" s="13"/>
      <c r="F69" s="3" t="s">
        <v>36</v>
      </c>
    </row>
    <row r="70" spans="1:6" ht="15.75" x14ac:dyDescent="0.25">
      <c r="A70" s="52">
        <v>31</v>
      </c>
      <c r="B70" s="54" t="s">
        <v>37</v>
      </c>
      <c r="C70" s="56" t="s">
        <v>38</v>
      </c>
      <c r="D70" s="39"/>
      <c r="E70" s="39"/>
      <c r="F70" s="56"/>
    </row>
    <row r="71" spans="1:6" ht="15.75" x14ac:dyDescent="0.25">
      <c r="A71" s="53"/>
      <c r="B71" s="55"/>
      <c r="C71" s="57"/>
      <c r="D71" s="40"/>
      <c r="E71" s="40"/>
      <c r="F71" s="57"/>
    </row>
    <row r="72" spans="1:6" ht="15.75" x14ac:dyDescent="0.25">
      <c r="A72" s="12">
        <v>32</v>
      </c>
      <c r="B72" s="9" t="s">
        <v>39</v>
      </c>
      <c r="C72" s="3" t="s">
        <v>10</v>
      </c>
      <c r="D72" s="3"/>
      <c r="E72" s="3"/>
      <c r="F72" s="6"/>
    </row>
    <row r="73" spans="1:6" ht="15.75" x14ac:dyDescent="0.25">
      <c r="A73" s="12">
        <v>33</v>
      </c>
      <c r="B73" s="9" t="s">
        <v>40</v>
      </c>
      <c r="C73" s="3" t="s">
        <v>10</v>
      </c>
      <c r="D73" s="3"/>
      <c r="E73" s="3"/>
      <c r="F73" s="6"/>
    </row>
    <row r="74" spans="1:6" ht="15.75" x14ac:dyDescent="0.25">
      <c r="A74" s="12">
        <v>34</v>
      </c>
      <c r="B74" s="9" t="s">
        <v>41</v>
      </c>
      <c r="C74" s="3" t="s">
        <v>10</v>
      </c>
      <c r="D74" s="3"/>
      <c r="E74" s="3"/>
      <c r="F74" s="6"/>
    </row>
    <row r="75" spans="1:6" ht="31.5" x14ac:dyDescent="0.25">
      <c r="A75" s="12">
        <v>35</v>
      </c>
      <c r="B75" s="9" t="s">
        <v>42</v>
      </c>
      <c r="C75" s="3" t="s">
        <v>10</v>
      </c>
      <c r="D75" s="3"/>
      <c r="E75" s="3"/>
      <c r="F75" s="6"/>
    </row>
    <row r="76" spans="1:6" ht="31.5" x14ac:dyDescent="0.25">
      <c r="A76" s="12">
        <v>36</v>
      </c>
      <c r="B76" s="9" t="s">
        <v>43</v>
      </c>
      <c r="C76" s="3" t="s">
        <v>10</v>
      </c>
      <c r="D76" s="3"/>
      <c r="E76" s="3"/>
      <c r="F76" s="6"/>
    </row>
    <row r="77" spans="1:6" ht="31.5" x14ac:dyDescent="0.25">
      <c r="A77" s="12">
        <v>37</v>
      </c>
      <c r="B77" s="9" t="s">
        <v>44</v>
      </c>
      <c r="C77" s="3" t="s">
        <v>10</v>
      </c>
      <c r="D77" s="3"/>
      <c r="E77" s="3"/>
      <c r="F77" s="6"/>
    </row>
    <row r="78" spans="1:6" ht="47.25" x14ac:dyDescent="0.25">
      <c r="A78" s="12">
        <v>38</v>
      </c>
      <c r="B78" s="9" t="s">
        <v>45</v>
      </c>
      <c r="C78" s="3" t="s">
        <v>10</v>
      </c>
      <c r="D78" s="3"/>
      <c r="E78" s="3"/>
      <c r="F78" s="6"/>
    </row>
    <row r="79" spans="1:6" ht="15.75" x14ac:dyDescent="0.25">
      <c r="A79" s="12">
        <v>39</v>
      </c>
      <c r="B79" s="9" t="s">
        <v>28</v>
      </c>
      <c r="C79" s="3" t="s">
        <v>46</v>
      </c>
      <c r="D79" s="3"/>
      <c r="E79" s="3"/>
      <c r="F79" s="6"/>
    </row>
    <row r="80" spans="1:6" ht="15.75" x14ac:dyDescent="0.25">
      <c r="A80" s="12">
        <v>40</v>
      </c>
      <c r="B80" s="9" t="s">
        <v>29</v>
      </c>
      <c r="C80" s="3" t="s">
        <v>46</v>
      </c>
      <c r="D80" s="3"/>
      <c r="E80" s="3"/>
      <c r="F80" s="6"/>
    </row>
    <row r="81" spans="1:6" ht="31.5" x14ac:dyDescent="0.25">
      <c r="A81" s="12">
        <v>41</v>
      </c>
      <c r="B81" s="9" t="s">
        <v>30</v>
      </c>
      <c r="C81" s="3" t="s">
        <v>46</v>
      </c>
      <c r="D81" s="3"/>
      <c r="E81" s="3"/>
      <c r="F81" s="15"/>
    </row>
    <row r="82" spans="1:6" ht="15.75" x14ac:dyDescent="0.25">
      <c r="A82" s="12">
        <v>42</v>
      </c>
      <c r="B82" s="9" t="s">
        <v>31</v>
      </c>
      <c r="C82" s="3" t="s">
        <v>10</v>
      </c>
      <c r="D82" s="3"/>
      <c r="E82" s="3"/>
      <c r="F82" s="10"/>
    </row>
    <row r="83" spans="1:6" ht="47.25" x14ac:dyDescent="0.25">
      <c r="A83" s="12">
        <v>29</v>
      </c>
      <c r="B83" s="9" t="s">
        <v>33</v>
      </c>
      <c r="C83" s="13" t="s">
        <v>34</v>
      </c>
      <c r="D83" s="24"/>
      <c r="E83" s="24"/>
      <c r="F83" s="39" t="s">
        <v>47</v>
      </c>
    </row>
    <row r="84" spans="1:6" ht="15.75" x14ac:dyDescent="0.25">
      <c r="A84" s="12">
        <v>30</v>
      </c>
      <c r="B84" s="9" t="s">
        <v>2</v>
      </c>
      <c r="C84" s="13" t="s">
        <v>34</v>
      </c>
      <c r="D84" s="13"/>
      <c r="E84" s="13"/>
      <c r="F84" s="3" t="s">
        <v>48</v>
      </c>
    </row>
    <row r="85" spans="1:6" ht="15.75" x14ac:dyDescent="0.25">
      <c r="A85" s="52">
        <v>31</v>
      </c>
      <c r="B85" s="54" t="s">
        <v>37</v>
      </c>
      <c r="C85" s="56" t="s">
        <v>38</v>
      </c>
      <c r="D85" s="39"/>
      <c r="E85" s="39"/>
      <c r="F85" s="56"/>
    </row>
    <row r="86" spans="1:6" ht="15.75" x14ac:dyDescent="0.25">
      <c r="A86" s="53"/>
      <c r="B86" s="55"/>
      <c r="C86" s="57"/>
      <c r="D86" s="40"/>
      <c r="E86" s="40"/>
      <c r="F86" s="57"/>
    </row>
    <row r="87" spans="1:6" ht="15.75" x14ac:dyDescent="0.25">
      <c r="A87" s="12">
        <v>32</v>
      </c>
      <c r="B87" s="9" t="s">
        <v>39</v>
      </c>
      <c r="C87" s="3" t="s">
        <v>10</v>
      </c>
      <c r="D87" s="3"/>
      <c r="E87" s="3"/>
      <c r="F87" s="6"/>
    </row>
    <row r="88" spans="1:6" ht="15.75" x14ac:dyDescent="0.25">
      <c r="A88" s="12">
        <v>33</v>
      </c>
      <c r="B88" s="9" t="s">
        <v>40</v>
      </c>
      <c r="C88" s="3" t="s">
        <v>10</v>
      </c>
      <c r="D88" s="3"/>
      <c r="E88" s="3"/>
      <c r="F88" s="6"/>
    </row>
    <row r="89" spans="1:6" ht="15.75" x14ac:dyDescent="0.25">
      <c r="A89" s="12">
        <v>34</v>
      </c>
      <c r="B89" s="9" t="s">
        <v>41</v>
      </c>
      <c r="C89" s="3" t="s">
        <v>10</v>
      </c>
      <c r="D89" s="3"/>
      <c r="E89" s="3"/>
      <c r="F89" s="6"/>
    </row>
    <row r="90" spans="1:6" ht="31.5" x14ac:dyDescent="0.25">
      <c r="A90" s="12">
        <v>35</v>
      </c>
      <c r="B90" s="9" t="s">
        <v>42</v>
      </c>
      <c r="C90" s="3" t="s">
        <v>10</v>
      </c>
      <c r="D90" s="3"/>
      <c r="E90" s="3"/>
      <c r="F90" s="6"/>
    </row>
    <row r="91" spans="1:6" ht="31.5" x14ac:dyDescent="0.25">
      <c r="A91" s="12">
        <v>36</v>
      </c>
      <c r="B91" s="9" t="s">
        <v>43</v>
      </c>
      <c r="C91" s="3" t="s">
        <v>10</v>
      </c>
      <c r="D91" s="3"/>
      <c r="E91" s="3"/>
      <c r="F91" s="6"/>
    </row>
    <row r="92" spans="1:6" ht="31.5" x14ac:dyDescent="0.25">
      <c r="A92" s="12">
        <v>37</v>
      </c>
      <c r="B92" s="9" t="s">
        <v>44</v>
      </c>
      <c r="C92" s="3" t="s">
        <v>10</v>
      </c>
      <c r="D92" s="3"/>
      <c r="E92" s="3"/>
      <c r="F92" s="6"/>
    </row>
    <row r="93" spans="1:6" ht="47.25" x14ac:dyDescent="0.25">
      <c r="A93" s="12">
        <v>38</v>
      </c>
      <c r="B93" s="9" t="s">
        <v>45</v>
      </c>
      <c r="C93" s="3" t="s">
        <v>10</v>
      </c>
      <c r="D93" s="3"/>
      <c r="E93" s="3"/>
      <c r="F93" s="6"/>
    </row>
    <row r="94" spans="1:6" ht="15.75" x14ac:dyDescent="0.25">
      <c r="A94" s="12">
        <v>39</v>
      </c>
      <c r="B94" s="9" t="s">
        <v>28</v>
      </c>
      <c r="C94" s="3" t="s">
        <v>46</v>
      </c>
      <c r="D94" s="3"/>
      <c r="E94" s="3"/>
      <c r="F94" s="6"/>
    </row>
    <row r="95" spans="1:6" ht="15.75" x14ac:dyDescent="0.25">
      <c r="A95" s="12">
        <v>40</v>
      </c>
      <c r="B95" s="9" t="s">
        <v>29</v>
      </c>
      <c r="C95" s="3" t="s">
        <v>46</v>
      </c>
      <c r="D95" s="3"/>
      <c r="E95" s="3"/>
      <c r="F95" s="6"/>
    </row>
    <row r="96" spans="1:6" ht="31.5" x14ac:dyDescent="0.25">
      <c r="A96" s="12">
        <v>41</v>
      </c>
      <c r="B96" s="9" t="s">
        <v>30</v>
      </c>
      <c r="C96" s="3" t="s">
        <v>46</v>
      </c>
      <c r="D96" s="3"/>
      <c r="E96" s="3"/>
      <c r="F96" s="15"/>
    </row>
    <row r="97" spans="1:6" ht="15.75" x14ac:dyDescent="0.25">
      <c r="A97" s="12">
        <v>42</v>
      </c>
      <c r="B97" s="9" t="s">
        <v>31</v>
      </c>
      <c r="C97" s="3" t="s">
        <v>10</v>
      </c>
      <c r="D97" s="3"/>
      <c r="E97" s="3"/>
      <c r="F97" s="10"/>
    </row>
    <row r="98" spans="1:6" ht="47.25" x14ac:dyDescent="0.25">
      <c r="A98" s="12">
        <v>29</v>
      </c>
      <c r="B98" s="9" t="s">
        <v>33</v>
      </c>
      <c r="C98" s="13" t="s">
        <v>34</v>
      </c>
      <c r="D98" s="24"/>
      <c r="E98" s="24"/>
      <c r="F98" s="39" t="s">
        <v>49</v>
      </c>
    </row>
    <row r="99" spans="1:6" ht="15.75" x14ac:dyDescent="0.25">
      <c r="A99" s="12">
        <v>30</v>
      </c>
      <c r="B99" s="9" t="s">
        <v>2</v>
      </c>
      <c r="C99" s="13" t="s">
        <v>34</v>
      </c>
      <c r="D99" s="13"/>
      <c r="E99" s="13"/>
      <c r="F99" s="3" t="s">
        <v>48</v>
      </c>
    </row>
    <row r="100" spans="1:6" ht="15.75" x14ac:dyDescent="0.25">
      <c r="A100" s="52">
        <v>31</v>
      </c>
      <c r="B100" s="54" t="s">
        <v>37</v>
      </c>
      <c r="C100" s="56" t="s">
        <v>38</v>
      </c>
      <c r="D100" s="39"/>
      <c r="E100" s="39"/>
      <c r="F100" s="56"/>
    </row>
    <row r="101" spans="1:6" ht="15.75" x14ac:dyDescent="0.25">
      <c r="A101" s="53"/>
      <c r="B101" s="55"/>
      <c r="C101" s="57"/>
      <c r="D101" s="40"/>
      <c r="E101" s="40"/>
      <c r="F101" s="57"/>
    </row>
    <row r="102" spans="1:6" ht="15.75" x14ac:dyDescent="0.25">
      <c r="A102" s="12">
        <v>32</v>
      </c>
      <c r="B102" s="9" t="s">
        <v>39</v>
      </c>
      <c r="C102" s="3" t="s">
        <v>10</v>
      </c>
      <c r="D102" s="3"/>
      <c r="E102" s="3"/>
      <c r="F102" s="6"/>
    </row>
    <row r="103" spans="1:6" ht="15.75" x14ac:dyDescent="0.25">
      <c r="A103" s="12">
        <v>33</v>
      </c>
      <c r="B103" s="9" t="s">
        <v>40</v>
      </c>
      <c r="C103" s="3" t="s">
        <v>10</v>
      </c>
      <c r="D103" s="3"/>
      <c r="E103" s="3"/>
      <c r="F103" s="6"/>
    </row>
    <row r="104" spans="1:6" ht="15.75" x14ac:dyDescent="0.25">
      <c r="A104" s="12">
        <v>34</v>
      </c>
      <c r="B104" s="9" t="s">
        <v>41</v>
      </c>
      <c r="C104" s="3" t="s">
        <v>10</v>
      </c>
      <c r="D104" s="3"/>
      <c r="E104" s="3"/>
      <c r="F104" s="6"/>
    </row>
    <row r="105" spans="1:6" ht="31.5" x14ac:dyDescent="0.25">
      <c r="A105" s="12">
        <v>35</v>
      </c>
      <c r="B105" s="9" t="s">
        <v>42</v>
      </c>
      <c r="C105" s="3" t="s">
        <v>10</v>
      </c>
      <c r="D105" s="3"/>
      <c r="E105" s="3"/>
      <c r="F105" s="6"/>
    </row>
    <row r="106" spans="1:6" ht="31.5" x14ac:dyDescent="0.25">
      <c r="A106" s="12">
        <v>36</v>
      </c>
      <c r="B106" s="9" t="s">
        <v>43</v>
      </c>
      <c r="C106" s="3" t="s">
        <v>10</v>
      </c>
      <c r="D106" s="3"/>
      <c r="E106" s="3"/>
      <c r="F106" s="6"/>
    </row>
    <row r="107" spans="1:6" ht="31.5" x14ac:dyDescent="0.25">
      <c r="A107" s="12">
        <v>37</v>
      </c>
      <c r="B107" s="9" t="s">
        <v>44</v>
      </c>
      <c r="C107" s="3" t="s">
        <v>10</v>
      </c>
      <c r="D107" s="3"/>
      <c r="E107" s="3"/>
      <c r="F107" s="6"/>
    </row>
    <row r="108" spans="1:6" ht="47.25" x14ac:dyDescent="0.25">
      <c r="A108" s="12">
        <v>38</v>
      </c>
      <c r="B108" s="9" t="s">
        <v>45</v>
      </c>
      <c r="C108" s="3" t="s">
        <v>10</v>
      </c>
      <c r="D108" s="3"/>
      <c r="E108" s="3"/>
      <c r="F108" s="6"/>
    </row>
    <row r="109" spans="1:6" ht="15.75" x14ac:dyDescent="0.25">
      <c r="A109" s="12">
        <v>39</v>
      </c>
      <c r="B109" s="9" t="s">
        <v>28</v>
      </c>
      <c r="C109" s="3" t="s">
        <v>46</v>
      </c>
      <c r="D109" s="3"/>
      <c r="E109" s="3"/>
      <c r="F109" s="6"/>
    </row>
    <row r="110" spans="1:6" ht="15.75" x14ac:dyDescent="0.25">
      <c r="A110" s="12">
        <v>40</v>
      </c>
      <c r="B110" s="9" t="s">
        <v>29</v>
      </c>
      <c r="C110" s="3" t="s">
        <v>46</v>
      </c>
      <c r="D110" s="3"/>
      <c r="E110" s="3"/>
      <c r="F110" s="6"/>
    </row>
    <row r="111" spans="1:6" ht="31.5" x14ac:dyDescent="0.25">
      <c r="A111" s="12">
        <v>41</v>
      </c>
      <c r="B111" s="9" t="s">
        <v>30</v>
      </c>
      <c r="C111" s="3" t="s">
        <v>46</v>
      </c>
      <c r="D111" s="3"/>
      <c r="E111" s="3"/>
      <c r="F111" s="15"/>
    </row>
    <row r="112" spans="1:6" ht="15.75" x14ac:dyDescent="0.25">
      <c r="A112" s="12">
        <v>42</v>
      </c>
      <c r="B112" s="9" t="s">
        <v>31</v>
      </c>
      <c r="C112" s="3" t="s">
        <v>10</v>
      </c>
      <c r="D112" s="3"/>
      <c r="E112" s="3"/>
      <c r="F112" s="10"/>
    </row>
    <row r="113" spans="1:6" ht="31.5" x14ac:dyDescent="0.25">
      <c r="A113" s="12">
        <v>29</v>
      </c>
      <c r="B113" s="9" t="s">
        <v>33</v>
      </c>
      <c r="C113" s="13" t="s">
        <v>34</v>
      </c>
      <c r="D113" s="24"/>
      <c r="E113" s="24"/>
      <c r="F113" s="39" t="s">
        <v>50</v>
      </c>
    </row>
    <row r="114" spans="1:6" ht="15.75" x14ac:dyDescent="0.25">
      <c r="A114" s="12">
        <v>30</v>
      </c>
      <c r="B114" s="9" t="s">
        <v>2</v>
      </c>
      <c r="C114" s="13" t="s">
        <v>34</v>
      </c>
      <c r="D114" s="13"/>
      <c r="E114" s="13"/>
      <c r="F114" s="3" t="s">
        <v>48</v>
      </c>
    </row>
    <row r="115" spans="1:6" ht="15.75" x14ac:dyDescent="0.25">
      <c r="A115" s="52">
        <v>31</v>
      </c>
      <c r="B115" s="54" t="s">
        <v>37</v>
      </c>
      <c r="C115" s="56" t="s">
        <v>38</v>
      </c>
      <c r="D115" s="39"/>
      <c r="E115" s="39"/>
      <c r="F115" s="56"/>
    </row>
    <row r="116" spans="1:6" ht="15.75" x14ac:dyDescent="0.25">
      <c r="A116" s="53"/>
      <c r="B116" s="55"/>
      <c r="C116" s="57"/>
      <c r="D116" s="40"/>
      <c r="E116" s="40"/>
      <c r="F116" s="57"/>
    </row>
    <row r="117" spans="1:6" ht="15.75" x14ac:dyDescent="0.25">
      <c r="A117" s="12">
        <v>32</v>
      </c>
      <c r="B117" s="9" t="s">
        <v>39</v>
      </c>
      <c r="C117" s="3" t="s">
        <v>10</v>
      </c>
      <c r="D117" s="3"/>
      <c r="E117" s="3"/>
      <c r="F117" s="6"/>
    </row>
    <row r="118" spans="1:6" ht="15.75" x14ac:dyDescent="0.25">
      <c r="A118" s="12">
        <v>33</v>
      </c>
      <c r="B118" s="9" t="s">
        <v>40</v>
      </c>
      <c r="C118" s="3" t="s">
        <v>10</v>
      </c>
      <c r="D118" s="3"/>
      <c r="E118" s="3"/>
      <c r="F118" s="6"/>
    </row>
    <row r="119" spans="1:6" ht="15.75" x14ac:dyDescent="0.25">
      <c r="A119" s="12">
        <v>34</v>
      </c>
      <c r="B119" s="9" t="s">
        <v>41</v>
      </c>
      <c r="C119" s="3" t="s">
        <v>10</v>
      </c>
      <c r="D119" s="3"/>
      <c r="E119" s="3"/>
      <c r="F119" s="6"/>
    </row>
    <row r="120" spans="1:6" ht="31.5" x14ac:dyDescent="0.25">
      <c r="A120" s="12">
        <v>35</v>
      </c>
      <c r="B120" s="9" t="s">
        <v>42</v>
      </c>
      <c r="C120" s="3" t="s">
        <v>10</v>
      </c>
      <c r="D120" s="3"/>
      <c r="E120" s="3"/>
      <c r="F120" s="6"/>
    </row>
    <row r="121" spans="1:6" ht="31.5" x14ac:dyDescent="0.25">
      <c r="A121" s="12">
        <v>36</v>
      </c>
      <c r="B121" s="9" t="s">
        <v>43</v>
      </c>
      <c r="C121" s="3" t="s">
        <v>10</v>
      </c>
      <c r="D121" s="3"/>
      <c r="E121" s="3"/>
      <c r="F121" s="6"/>
    </row>
    <row r="122" spans="1:6" ht="31.5" x14ac:dyDescent="0.25">
      <c r="A122" s="12">
        <v>37</v>
      </c>
      <c r="B122" s="9" t="s">
        <v>44</v>
      </c>
      <c r="C122" s="3" t="s">
        <v>10</v>
      </c>
      <c r="D122" s="3"/>
      <c r="E122" s="3"/>
      <c r="F122" s="6"/>
    </row>
    <row r="123" spans="1:6" ht="47.25" x14ac:dyDescent="0.25">
      <c r="A123" s="12">
        <v>38</v>
      </c>
      <c r="B123" s="9" t="s">
        <v>45</v>
      </c>
      <c r="C123" s="3" t="s">
        <v>10</v>
      </c>
      <c r="D123" s="3"/>
      <c r="E123" s="3"/>
      <c r="F123" s="6"/>
    </row>
    <row r="124" spans="1:6" ht="15.75" x14ac:dyDescent="0.25">
      <c r="A124" s="12">
        <v>39</v>
      </c>
      <c r="B124" s="9" t="s">
        <v>28</v>
      </c>
      <c r="C124" s="3" t="s">
        <v>46</v>
      </c>
      <c r="D124" s="3"/>
      <c r="E124" s="3"/>
      <c r="F124" s="6"/>
    </row>
    <row r="125" spans="1:6" ht="15.75" x14ac:dyDescent="0.25">
      <c r="A125" s="12">
        <v>40</v>
      </c>
      <c r="B125" s="9" t="s">
        <v>29</v>
      </c>
      <c r="C125" s="3" t="s">
        <v>46</v>
      </c>
      <c r="D125" s="3"/>
      <c r="E125" s="3"/>
      <c r="F125" s="6"/>
    </row>
    <row r="126" spans="1:6" ht="31.5" x14ac:dyDescent="0.25">
      <c r="A126" s="12">
        <v>41</v>
      </c>
      <c r="B126" s="9" t="s">
        <v>30</v>
      </c>
      <c r="C126" s="3" t="s">
        <v>46</v>
      </c>
      <c r="D126" s="3"/>
      <c r="E126" s="3"/>
      <c r="F126" s="15"/>
    </row>
    <row r="127" spans="1:6" ht="15.75" x14ac:dyDescent="0.25">
      <c r="A127" s="12">
        <v>42</v>
      </c>
      <c r="B127" s="9" t="s">
        <v>31</v>
      </c>
      <c r="C127" s="3" t="s">
        <v>10</v>
      </c>
      <c r="D127" s="3"/>
      <c r="E127" s="3"/>
      <c r="F127" s="10"/>
    </row>
    <row r="128" spans="1:6" ht="31.5" x14ac:dyDescent="0.25">
      <c r="A128" s="12">
        <v>29</v>
      </c>
      <c r="B128" s="9" t="s">
        <v>33</v>
      </c>
      <c r="C128" s="13" t="s">
        <v>34</v>
      </c>
      <c r="D128" s="24"/>
      <c r="E128" s="24"/>
      <c r="F128" s="39" t="s">
        <v>51</v>
      </c>
    </row>
    <row r="129" spans="1:6" ht="15.75" x14ac:dyDescent="0.25">
      <c r="A129" s="12">
        <v>30</v>
      </c>
      <c r="B129" s="9" t="s">
        <v>2</v>
      </c>
      <c r="C129" s="13" t="s">
        <v>34</v>
      </c>
      <c r="D129" s="13"/>
      <c r="E129" s="13"/>
      <c r="F129" s="3" t="s">
        <v>52</v>
      </c>
    </row>
    <row r="130" spans="1:6" ht="15.75" x14ac:dyDescent="0.25">
      <c r="A130" s="52">
        <v>31</v>
      </c>
      <c r="B130" s="54" t="s">
        <v>37</v>
      </c>
      <c r="C130" s="56" t="s">
        <v>38</v>
      </c>
      <c r="D130" s="39"/>
      <c r="E130" s="39"/>
      <c r="F130" s="56"/>
    </row>
    <row r="131" spans="1:6" ht="15.75" x14ac:dyDescent="0.25">
      <c r="A131" s="53"/>
      <c r="B131" s="55"/>
      <c r="C131" s="57"/>
      <c r="D131" s="40"/>
      <c r="E131" s="40"/>
      <c r="F131" s="57"/>
    </row>
    <row r="132" spans="1:6" ht="15.75" x14ac:dyDescent="0.25">
      <c r="A132" s="12">
        <v>32</v>
      </c>
      <c r="B132" s="9" t="s">
        <v>39</v>
      </c>
      <c r="C132" s="3" t="s">
        <v>10</v>
      </c>
      <c r="D132" s="3"/>
      <c r="E132" s="3"/>
      <c r="F132" s="6"/>
    </row>
    <row r="133" spans="1:6" ht="15.75" x14ac:dyDescent="0.25">
      <c r="A133" s="12">
        <v>33</v>
      </c>
      <c r="B133" s="9" t="s">
        <v>40</v>
      </c>
      <c r="C133" s="3" t="s">
        <v>10</v>
      </c>
      <c r="D133" s="3"/>
      <c r="E133" s="3"/>
      <c r="F133" s="6"/>
    </row>
    <row r="134" spans="1:6" ht="15.75" x14ac:dyDescent="0.25">
      <c r="A134" s="12">
        <v>34</v>
      </c>
      <c r="B134" s="9" t="s">
        <v>41</v>
      </c>
      <c r="C134" s="3" t="s">
        <v>10</v>
      </c>
      <c r="D134" s="3"/>
      <c r="E134" s="3"/>
      <c r="F134" s="6"/>
    </row>
    <row r="135" spans="1:6" ht="31.5" x14ac:dyDescent="0.25">
      <c r="A135" s="12">
        <v>35</v>
      </c>
      <c r="B135" s="9" t="s">
        <v>42</v>
      </c>
      <c r="C135" s="3" t="s">
        <v>10</v>
      </c>
      <c r="D135" s="3"/>
      <c r="E135" s="3"/>
      <c r="F135" s="6"/>
    </row>
    <row r="136" spans="1:6" ht="31.5" x14ac:dyDescent="0.25">
      <c r="A136" s="12">
        <v>36</v>
      </c>
      <c r="B136" s="9" t="s">
        <v>43</v>
      </c>
      <c r="C136" s="3" t="s">
        <v>10</v>
      </c>
      <c r="D136" s="3"/>
      <c r="E136" s="3"/>
      <c r="F136" s="6"/>
    </row>
    <row r="137" spans="1:6" ht="31.5" x14ac:dyDescent="0.25">
      <c r="A137" s="12">
        <v>37</v>
      </c>
      <c r="B137" s="9" t="s">
        <v>44</v>
      </c>
      <c r="C137" s="3" t="s">
        <v>10</v>
      </c>
      <c r="D137" s="3"/>
      <c r="E137" s="3"/>
      <c r="F137" s="6"/>
    </row>
    <row r="138" spans="1:6" ht="47.25" x14ac:dyDescent="0.25">
      <c r="A138" s="12">
        <v>38</v>
      </c>
      <c r="B138" s="9" t="s">
        <v>45</v>
      </c>
      <c r="C138" s="3" t="s">
        <v>10</v>
      </c>
      <c r="D138" s="3"/>
      <c r="E138" s="3"/>
      <c r="F138" s="6"/>
    </row>
    <row r="139" spans="1:6" ht="15.75" x14ac:dyDescent="0.25">
      <c r="A139" s="12">
        <v>39</v>
      </c>
      <c r="B139" s="9" t="s">
        <v>28</v>
      </c>
      <c r="C139" s="3" t="s">
        <v>46</v>
      </c>
      <c r="D139" s="3"/>
      <c r="E139" s="3"/>
      <c r="F139" s="6"/>
    </row>
    <row r="140" spans="1:6" ht="15.75" x14ac:dyDescent="0.25">
      <c r="A140" s="12">
        <v>40</v>
      </c>
      <c r="B140" s="9" t="s">
        <v>29</v>
      </c>
      <c r="C140" s="3" t="s">
        <v>46</v>
      </c>
      <c r="D140" s="3"/>
      <c r="E140" s="3"/>
      <c r="F140" s="6"/>
    </row>
    <row r="141" spans="1:6" ht="31.5" x14ac:dyDescent="0.25">
      <c r="A141" s="12">
        <v>41</v>
      </c>
      <c r="B141" s="9" t="s">
        <v>30</v>
      </c>
      <c r="C141" s="3" t="s">
        <v>46</v>
      </c>
      <c r="D141" s="3"/>
      <c r="E141" s="3"/>
      <c r="F141" s="15"/>
    </row>
    <row r="142" spans="1:6" ht="15.75" x14ac:dyDescent="0.25">
      <c r="A142" s="12">
        <v>42</v>
      </c>
      <c r="B142" s="9" t="s">
        <v>31</v>
      </c>
      <c r="C142" s="3" t="s">
        <v>10</v>
      </c>
      <c r="D142" s="3"/>
      <c r="E142" s="3"/>
      <c r="F142" s="10"/>
    </row>
    <row r="143" spans="1:6" ht="15.75" x14ac:dyDescent="0.25">
      <c r="A143" s="51" t="s">
        <v>53</v>
      </c>
      <c r="B143" s="51"/>
      <c r="C143" s="51"/>
      <c r="D143" s="51"/>
      <c r="E143" s="51"/>
      <c r="F143" s="51"/>
    </row>
    <row r="144" spans="1:6" ht="31.5" x14ac:dyDescent="0.25">
      <c r="A144" s="3" t="s">
        <v>85</v>
      </c>
      <c r="B144" s="3" t="s">
        <v>54</v>
      </c>
      <c r="C144" s="3" t="s">
        <v>46</v>
      </c>
      <c r="D144" s="3"/>
      <c r="E144" s="3"/>
      <c r="F144" s="3"/>
    </row>
    <row r="145" spans="1:6" ht="15.75" x14ac:dyDescent="0.25">
      <c r="A145" s="3" t="s">
        <v>86</v>
      </c>
      <c r="B145" s="3" t="s">
        <v>55</v>
      </c>
      <c r="C145" s="3" t="s">
        <v>46</v>
      </c>
      <c r="D145" s="3"/>
      <c r="E145" s="3"/>
      <c r="F145" s="3"/>
    </row>
    <row r="146" spans="1:6" ht="47.25" x14ac:dyDescent="0.25">
      <c r="A146" s="3" t="s">
        <v>87</v>
      </c>
      <c r="B146" s="3" t="s">
        <v>56</v>
      </c>
      <c r="C146" s="3" t="s">
        <v>10</v>
      </c>
      <c r="D146" s="3"/>
      <c r="E146" s="3"/>
      <c r="F146" s="3"/>
    </row>
  </sheetData>
  <mergeCells count="26"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opLeftCell="A48" workbookViewId="0">
      <selection activeCell="F55" sqref="F55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5" width="13.5703125" hidden="1" customWidth="1"/>
    <col min="6" max="6" width="15.7109375" customWidth="1"/>
  </cols>
  <sheetData>
    <row r="1" spans="1:7" x14ac:dyDescent="0.25">
      <c r="A1" s="51" t="s">
        <v>136</v>
      </c>
      <c r="B1" s="51"/>
      <c r="C1" s="51"/>
      <c r="D1" s="51"/>
      <c r="E1" s="51"/>
      <c r="F1" s="51"/>
      <c r="G1" s="45">
        <v>848</v>
      </c>
    </row>
    <row r="2" spans="1:7" x14ac:dyDescent="0.25">
      <c r="A2" s="58"/>
      <c r="B2" s="59"/>
      <c r="C2" s="59"/>
      <c r="D2" s="59"/>
      <c r="E2" s="59"/>
      <c r="F2" s="60"/>
    </row>
    <row r="3" spans="1:7" x14ac:dyDescent="0.25">
      <c r="A3" s="58"/>
      <c r="B3" s="59"/>
      <c r="C3" s="59"/>
      <c r="D3" s="59"/>
      <c r="E3" s="59"/>
      <c r="F3" s="60"/>
    </row>
    <row r="4" spans="1:7" x14ac:dyDescent="0.25">
      <c r="A4" s="58"/>
      <c r="B4" s="59"/>
      <c r="C4" s="59"/>
      <c r="D4" s="59"/>
      <c r="E4" s="59"/>
      <c r="F4" s="60"/>
    </row>
    <row r="5" spans="1:7" x14ac:dyDescent="0.25">
      <c r="A5" s="61"/>
      <c r="B5" s="62"/>
      <c r="C5" s="62"/>
      <c r="D5" s="62"/>
      <c r="E5" s="62"/>
      <c r="F5" s="63"/>
    </row>
    <row r="6" spans="1:7" ht="31.5" x14ac:dyDescent="0.25">
      <c r="A6" s="1" t="s">
        <v>0</v>
      </c>
      <c r="B6" s="49" t="s">
        <v>1</v>
      </c>
      <c r="C6" s="49" t="s">
        <v>2</v>
      </c>
      <c r="D6" s="49"/>
      <c r="E6" s="49"/>
      <c r="F6" s="1" t="s">
        <v>3</v>
      </c>
    </row>
    <row r="7" spans="1:7" ht="15.75" x14ac:dyDescent="0.25">
      <c r="A7" s="2" t="s">
        <v>57</v>
      </c>
      <c r="B7" s="3" t="s">
        <v>4</v>
      </c>
      <c r="C7" s="3" t="s">
        <v>5</v>
      </c>
      <c r="D7" s="3">
        <v>4</v>
      </c>
      <c r="E7" s="3"/>
      <c r="F7" s="4">
        <v>45316</v>
      </c>
    </row>
    <row r="8" spans="1:7" ht="15.75" x14ac:dyDescent="0.25">
      <c r="A8" s="2" t="s">
        <v>58</v>
      </c>
      <c r="B8" s="3" t="s">
        <v>6</v>
      </c>
      <c r="C8" s="3" t="s">
        <v>5</v>
      </c>
      <c r="D8" s="3"/>
      <c r="E8" s="3"/>
      <c r="F8" s="4">
        <v>44927</v>
      </c>
    </row>
    <row r="9" spans="1:7" ht="15.75" x14ac:dyDescent="0.25">
      <c r="A9" s="2" t="s">
        <v>59</v>
      </c>
      <c r="B9" s="3" t="s">
        <v>7</v>
      </c>
      <c r="C9" s="3" t="s">
        <v>5</v>
      </c>
      <c r="D9" s="3"/>
      <c r="E9" s="3"/>
      <c r="F9" s="4">
        <v>45291</v>
      </c>
    </row>
    <row r="10" spans="1:7" ht="31.5" x14ac:dyDescent="0.25">
      <c r="A10" s="1" t="s">
        <v>0</v>
      </c>
      <c r="B10" s="49" t="s">
        <v>1</v>
      </c>
      <c r="C10" s="49" t="s">
        <v>2</v>
      </c>
      <c r="D10" s="49"/>
      <c r="E10" s="49"/>
      <c r="F10" s="1" t="s">
        <v>3</v>
      </c>
    </row>
    <row r="11" spans="1:7" ht="15.75" customHeight="1" x14ac:dyDescent="0.25">
      <c r="A11" s="64" t="s">
        <v>8</v>
      </c>
      <c r="B11" s="64"/>
      <c r="C11" s="64"/>
      <c r="D11" s="64"/>
      <c r="E11" s="64"/>
      <c r="F11" s="64"/>
    </row>
    <row r="12" spans="1:7" ht="31.5" x14ac:dyDescent="0.25">
      <c r="A12" s="5" t="s">
        <v>60</v>
      </c>
      <c r="B12" s="3" t="s">
        <v>9</v>
      </c>
      <c r="C12" s="5" t="s">
        <v>10</v>
      </c>
      <c r="D12" s="5"/>
      <c r="E12" s="5"/>
      <c r="F12" s="2"/>
    </row>
    <row r="13" spans="1:7" ht="31.5" x14ac:dyDescent="0.25">
      <c r="A13" s="5" t="s">
        <v>61</v>
      </c>
      <c r="B13" s="3" t="s">
        <v>11</v>
      </c>
      <c r="C13" s="5" t="s">
        <v>10</v>
      </c>
      <c r="D13" s="5"/>
      <c r="E13" s="5"/>
      <c r="F13" s="5">
        <v>0</v>
      </c>
    </row>
    <row r="14" spans="1:7" ht="31.5" x14ac:dyDescent="0.25">
      <c r="A14" s="5" t="s">
        <v>62</v>
      </c>
      <c r="B14" s="3" t="s">
        <v>12</v>
      </c>
      <c r="C14" s="5" t="s">
        <v>10</v>
      </c>
      <c r="D14" s="5"/>
      <c r="E14" s="5"/>
      <c r="F14" s="5">
        <v>246060.79999999999</v>
      </c>
    </row>
    <row r="15" spans="1:7" ht="47.25" x14ac:dyDescent="0.25">
      <c r="A15" s="5" t="s">
        <v>63</v>
      </c>
      <c r="B15" s="3" t="s">
        <v>13</v>
      </c>
      <c r="C15" s="5" t="s">
        <v>10</v>
      </c>
      <c r="D15" s="5"/>
      <c r="E15" s="5"/>
      <c r="F15" s="37">
        <f>SUM(F55)</f>
        <v>182862.72</v>
      </c>
    </row>
    <row r="16" spans="1:7" ht="31.5" x14ac:dyDescent="0.25">
      <c r="A16" s="5" t="s">
        <v>64</v>
      </c>
      <c r="B16" s="3" t="s">
        <v>14</v>
      </c>
      <c r="C16" s="5" t="s">
        <v>10</v>
      </c>
      <c r="D16" s="5"/>
      <c r="E16" s="5"/>
      <c r="F16" s="38">
        <f>SUM(F14+F15-F25)</f>
        <v>77854.420000000042</v>
      </c>
    </row>
    <row r="17" spans="1:6" ht="31.5" x14ac:dyDescent="0.25">
      <c r="A17" s="5" t="s">
        <v>65</v>
      </c>
      <c r="B17" s="3" t="s">
        <v>15</v>
      </c>
      <c r="C17" s="5" t="s">
        <v>10</v>
      </c>
      <c r="D17" s="5"/>
      <c r="E17" s="5"/>
      <c r="F17" s="38">
        <f>SUM(F16)</f>
        <v>77854.420000000042</v>
      </c>
    </row>
    <row r="18" spans="1:6" ht="31.5" x14ac:dyDescent="0.25">
      <c r="A18" s="5" t="s">
        <v>66</v>
      </c>
      <c r="B18" s="3" t="s">
        <v>16</v>
      </c>
      <c r="C18" s="5" t="s">
        <v>10</v>
      </c>
      <c r="D18" s="5"/>
      <c r="E18" s="5"/>
      <c r="F18" s="2"/>
    </row>
    <row r="19" spans="1:6" ht="15.75" x14ac:dyDescent="0.25">
      <c r="A19" s="5" t="s">
        <v>67</v>
      </c>
      <c r="B19" s="3" t="s">
        <v>17</v>
      </c>
      <c r="C19" s="5" t="s">
        <v>10</v>
      </c>
      <c r="D19" s="5"/>
      <c r="E19" s="5"/>
      <c r="F19" s="2"/>
    </row>
    <row r="20" spans="1:6" ht="31.5" x14ac:dyDescent="0.25">
      <c r="A20" s="5" t="s">
        <v>68</v>
      </c>
      <c r="B20" s="3" t="s">
        <v>18</v>
      </c>
      <c r="C20" s="5" t="s">
        <v>10</v>
      </c>
      <c r="D20" s="5"/>
      <c r="E20" s="5"/>
      <c r="F20" s="5"/>
    </row>
    <row r="21" spans="1:6" ht="15.75" x14ac:dyDescent="0.25">
      <c r="A21" s="5" t="s">
        <v>69</v>
      </c>
      <c r="B21" s="3" t="s">
        <v>19</v>
      </c>
      <c r="C21" s="5" t="s">
        <v>10</v>
      </c>
      <c r="D21" s="5"/>
      <c r="E21" s="5"/>
      <c r="F21" s="2"/>
    </row>
    <row r="22" spans="1:6" ht="31.5" x14ac:dyDescent="0.25">
      <c r="A22" s="5" t="s">
        <v>70</v>
      </c>
      <c r="B22" s="3" t="s">
        <v>20</v>
      </c>
      <c r="C22" s="5" t="s">
        <v>10</v>
      </c>
      <c r="D22" s="5"/>
      <c r="E22" s="5"/>
      <c r="F22" s="5">
        <f>F13+F16</f>
        <v>77854.420000000042</v>
      </c>
    </row>
    <row r="23" spans="1:6" ht="31.5" x14ac:dyDescent="0.25">
      <c r="A23" s="5" t="s">
        <v>71</v>
      </c>
      <c r="B23" s="3" t="s">
        <v>21</v>
      </c>
      <c r="C23" s="5" t="s">
        <v>10</v>
      </c>
      <c r="D23" s="8"/>
      <c r="E23" s="8"/>
      <c r="F23" s="7"/>
    </row>
    <row r="24" spans="1:6" ht="31.5" x14ac:dyDescent="0.25">
      <c r="A24" s="5" t="s">
        <v>72</v>
      </c>
      <c r="B24" s="3" t="s">
        <v>22</v>
      </c>
      <c r="C24" s="5" t="s">
        <v>10</v>
      </c>
      <c r="D24" s="8"/>
      <c r="E24" s="8"/>
      <c r="F24" s="50">
        <f>F22-F55-F14</f>
        <v>-351069.1</v>
      </c>
    </row>
    <row r="25" spans="1:6" ht="31.5" x14ac:dyDescent="0.25">
      <c r="A25" s="5" t="s">
        <v>73</v>
      </c>
      <c r="B25" s="3" t="s">
        <v>23</v>
      </c>
      <c r="C25" s="5" t="s">
        <v>10</v>
      </c>
      <c r="D25" s="5"/>
      <c r="E25" s="5"/>
      <c r="F25" s="37">
        <v>351069.1</v>
      </c>
    </row>
    <row r="26" spans="1:6" ht="15.75" x14ac:dyDescent="0.25">
      <c r="A26" s="51" t="s">
        <v>124</v>
      </c>
      <c r="B26" s="51"/>
      <c r="C26" s="51"/>
      <c r="D26" s="51"/>
      <c r="E26" s="51"/>
      <c r="F26" s="51"/>
    </row>
    <row r="27" spans="1:6" ht="51.75" x14ac:dyDescent="0.25">
      <c r="A27" s="5" t="s">
        <v>74</v>
      </c>
      <c r="B27" s="32" t="s">
        <v>24</v>
      </c>
      <c r="C27" s="33" t="s">
        <v>2</v>
      </c>
      <c r="D27" s="33"/>
      <c r="E27" s="33"/>
      <c r="F27" s="33" t="s">
        <v>25</v>
      </c>
    </row>
    <row r="28" spans="1:6" ht="37.5" x14ac:dyDescent="0.3">
      <c r="A28" s="2"/>
      <c r="B28" s="16" t="s">
        <v>88</v>
      </c>
      <c r="C28" s="1" t="s">
        <v>10</v>
      </c>
      <c r="D28" s="27">
        <f>SUM(D29:D30)</f>
        <v>4.8000000000000007</v>
      </c>
      <c r="E28" s="34">
        <f>SUM(G1)</f>
        <v>848</v>
      </c>
      <c r="F28" s="35">
        <f>SUM(E28*D28*12)</f>
        <v>48844.800000000003</v>
      </c>
    </row>
    <row r="29" spans="1:6" ht="18.75" x14ac:dyDescent="0.3">
      <c r="A29" s="2"/>
      <c r="B29" s="17" t="s">
        <v>89</v>
      </c>
      <c r="C29" s="5" t="s">
        <v>10</v>
      </c>
      <c r="D29" s="28">
        <v>3.18</v>
      </c>
      <c r="E29" s="34">
        <f>SUM(E28)</f>
        <v>848</v>
      </c>
      <c r="F29" s="35">
        <f t="shared" ref="F29:F54" si="0">SUM(E29*D29*12)</f>
        <v>32359.680000000004</v>
      </c>
    </row>
    <row r="30" spans="1:6" ht="18.75" x14ac:dyDescent="0.3">
      <c r="A30" s="2"/>
      <c r="B30" s="17" t="s">
        <v>90</v>
      </c>
      <c r="C30" s="5" t="s">
        <v>10</v>
      </c>
      <c r="D30" s="28">
        <v>1.62</v>
      </c>
      <c r="E30" s="34">
        <f t="shared" ref="E30:E54" si="1">SUM(E29)</f>
        <v>848</v>
      </c>
      <c r="F30" s="35">
        <f t="shared" si="0"/>
        <v>16485.12</v>
      </c>
    </row>
    <row r="31" spans="1:6" ht="37.5" x14ac:dyDescent="0.3">
      <c r="A31" s="2"/>
      <c r="B31" s="18" t="s">
        <v>91</v>
      </c>
      <c r="C31" s="5" t="s">
        <v>10</v>
      </c>
      <c r="D31" s="27"/>
      <c r="E31" s="34">
        <f t="shared" si="1"/>
        <v>848</v>
      </c>
      <c r="F31" s="35">
        <f t="shared" si="0"/>
        <v>0</v>
      </c>
    </row>
    <row r="32" spans="1:6" ht="18.75" x14ac:dyDescent="0.3">
      <c r="A32" s="19" t="s">
        <v>92</v>
      </c>
      <c r="B32" s="20" t="s">
        <v>93</v>
      </c>
      <c r="C32" s="5" t="s">
        <v>10</v>
      </c>
      <c r="D32" s="29">
        <f t="shared" ref="D32" si="2">SUM(D33:D37)</f>
        <v>0.43</v>
      </c>
      <c r="E32" s="34">
        <f t="shared" si="1"/>
        <v>848</v>
      </c>
      <c r="F32" s="35">
        <f t="shared" si="0"/>
        <v>4375.68</v>
      </c>
    </row>
    <row r="33" spans="1:6" ht="18.75" x14ac:dyDescent="0.3">
      <c r="A33" s="21"/>
      <c r="B33" s="17" t="s">
        <v>94</v>
      </c>
      <c r="C33" s="5" t="s">
        <v>10</v>
      </c>
      <c r="D33" s="28">
        <v>0.14000000000000001</v>
      </c>
      <c r="E33" s="34">
        <f t="shared" si="1"/>
        <v>848</v>
      </c>
      <c r="F33" s="35">
        <f t="shared" si="0"/>
        <v>1424.64</v>
      </c>
    </row>
    <row r="34" spans="1:6" ht="18.75" x14ac:dyDescent="0.3">
      <c r="A34" s="21"/>
      <c r="B34" s="17" t="s">
        <v>95</v>
      </c>
      <c r="C34" s="5" t="s">
        <v>10</v>
      </c>
      <c r="D34" s="28">
        <v>0.28999999999999998</v>
      </c>
      <c r="E34" s="34">
        <f t="shared" si="1"/>
        <v>848</v>
      </c>
      <c r="F34" s="35">
        <f t="shared" si="0"/>
        <v>2951.04</v>
      </c>
    </row>
    <row r="35" spans="1:6" ht="18.75" x14ac:dyDescent="0.3">
      <c r="A35" s="21"/>
      <c r="B35" s="17" t="s">
        <v>96</v>
      </c>
      <c r="C35" s="1" t="s">
        <v>10</v>
      </c>
      <c r="D35" s="30">
        <v>0</v>
      </c>
      <c r="E35" s="34">
        <f t="shared" si="1"/>
        <v>848</v>
      </c>
      <c r="F35" s="35">
        <f t="shared" si="0"/>
        <v>0</v>
      </c>
    </row>
    <row r="36" spans="1:6" ht="18.75" x14ac:dyDescent="0.3">
      <c r="A36" s="21"/>
      <c r="B36" s="17" t="s">
        <v>97</v>
      </c>
      <c r="C36" s="5" t="s">
        <v>10</v>
      </c>
      <c r="D36" s="30"/>
      <c r="E36" s="34">
        <f t="shared" si="1"/>
        <v>848</v>
      </c>
      <c r="F36" s="35">
        <f t="shared" si="0"/>
        <v>0</v>
      </c>
    </row>
    <row r="37" spans="1:6" ht="18.75" x14ac:dyDescent="0.3">
      <c r="A37" s="21"/>
      <c r="B37" s="17" t="s">
        <v>98</v>
      </c>
      <c r="C37" s="5" t="s">
        <v>10</v>
      </c>
      <c r="D37" s="30">
        <v>0</v>
      </c>
      <c r="E37" s="34">
        <f t="shared" si="1"/>
        <v>848</v>
      </c>
      <c r="F37" s="35">
        <f t="shared" si="0"/>
        <v>0</v>
      </c>
    </row>
    <row r="38" spans="1:6" ht="18.75" x14ac:dyDescent="0.3">
      <c r="A38" s="19" t="s">
        <v>99</v>
      </c>
      <c r="B38" s="20" t="s">
        <v>100</v>
      </c>
      <c r="C38" s="5" t="s">
        <v>10</v>
      </c>
      <c r="D38" s="31">
        <f>SUM(D39:D43)</f>
        <v>1.4000000000000001</v>
      </c>
      <c r="E38" s="34">
        <f t="shared" si="1"/>
        <v>848</v>
      </c>
      <c r="F38" s="35">
        <f t="shared" si="0"/>
        <v>14246.400000000001</v>
      </c>
    </row>
    <row r="39" spans="1:6" ht="18.75" x14ac:dyDescent="0.3">
      <c r="A39" s="21"/>
      <c r="B39" s="17" t="s">
        <v>101</v>
      </c>
      <c r="C39" s="5" t="s">
        <v>10</v>
      </c>
      <c r="D39" s="30">
        <v>0.93</v>
      </c>
      <c r="E39" s="34">
        <f t="shared" si="1"/>
        <v>848</v>
      </c>
      <c r="F39" s="35">
        <f t="shared" si="0"/>
        <v>9463.68</v>
      </c>
    </row>
    <row r="40" spans="1:6" ht="18.75" x14ac:dyDescent="0.3">
      <c r="A40" s="21"/>
      <c r="B40" s="17" t="s">
        <v>102</v>
      </c>
      <c r="C40" s="5" t="s">
        <v>10</v>
      </c>
      <c r="D40" s="30">
        <v>0.2</v>
      </c>
      <c r="E40" s="34">
        <f t="shared" si="1"/>
        <v>848</v>
      </c>
      <c r="F40" s="35">
        <f t="shared" si="0"/>
        <v>2035.2000000000003</v>
      </c>
    </row>
    <row r="41" spans="1:6" ht="18.75" x14ac:dyDescent="0.3">
      <c r="A41" s="21"/>
      <c r="B41" s="17" t="s">
        <v>103</v>
      </c>
      <c r="C41" s="5" t="s">
        <v>10</v>
      </c>
      <c r="D41" s="30">
        <v>0</v>
      </c>
      <c r="E41" s="34">
        <f t="shared" si="1"/>
        <v>848</v>
      </c>
      <c r="F41" s="35">
        <f t="shared" si="0"/>
        <v>0</v>
      </c>
    </row>
    <row r="42" spans="1:6" ht="18.75" x14ac:dyDescent="0.3">
      <c r="A42" s="21"/>
      <c r="B42" s="17" t="s">
        <v>104</v>
      </c>
      <c r="C42" s="5" t="s">
        <v>10</v>
      </c>
      <c r="D42" s="30">
        <v>0.2</v>
      </c>
      <c r="E42" s="34">
        <f t="shared" si="1"/>
        <v>848</v>
      </c>
      <c r="F42" s="35">
        <f t="shared" si="0"/>
        <v>2035.2000000000003</v>
      </c>
    </row>
    <row r="43" spans="1:6" ht="18.75" x14ac:dyDescent="0.3">
      <c r="A43" s="21"/>
      <c r="B43" s="17" t="s">
        <v>105</v>
      </c>
      <c r="C43" s="5" t="s">
        <v>10</v>
      </c>
      <c r="D43" s="30">
        <v>7.0000000000000007E-2</v>
      </c>
      <c r="E43" s="34">
        <f t="shared" si="1"/>
        <v>848</v>
      </c>
      <c r="F43" s="35">
        <f t="shared" si="0"/>
        <v>712.32</v>
      </c>
    </row>
    <row r="44" spans="1:6" ht="18.75" x14ac:dyDescent="0.3">
      <c r="A44" s="19" t="s">
        <v>106</v>
      </c>
      <c r="B44" s="20" t="s">
        <v>107</v>
      </c>
      <c r="C44" s="5" t="s">
        <v>10</v>
      </c>
      <c r="D44" s="31">
        <v>2.94</v>
      </c>
      <c r="E44" s="34">
        <f t="shared" si="1"/>
        <v>848</v>
      </c>
      <c r="F44" s="35">
        <f t="shared" si="0"/>
        <v>29917.439999999999</v>
      </c>
    </row>
    <row r="45" spans="1:6" ht="18.75" x14ac:dyDescent="0.3">
      <c r="A45" s="19" t="s">
        <v>108</v>
      </c>
      <c r="B45" s="20" t="s">
        <v>109</v>
      </c>
      <c r="C45" s="5" t="s">
        <v>10</v>
      </c>
      <c r="D45" s="31">
        <f>SUM(D46:D48)</f>
        <v>3.67</v>
      </c>
      <c r="E45" s="34">
        <f t="shared" si="1"/>
        <v>848</v>
      </c>
      <c r="F45" s="35">
        <f t="shared" si="0"/>
        <v>37345.919999999998</v>
      </c>
    </row>
    <row r="46" spans="1:6" ht="18.75" x14ac:dyDescent="0.3">
      <c r="A46" s="21"/>
      <c r="B46" s="17" t="s">
        <v>110</v>
      </c>
      <c r="C46" s="1" t="s">
        <v>10</v>
      </c>
      <c r="D46" s="30">
        <v>2.37</v>
      </c>
      <c r="E46" s="34">
        <f t="shared" si="1"/>
        <v>848</v>
      </c>
      <c r="F46" s="35">
        <f t="shared" si="0"/>
        <v>24117.119999999999</v>
      </c>
    </row>
    <row r="47" spans="1:6" ht="18.75" x14ac:dyDescent="0.3">
      <c r="A47" s="21"/>
      <c r="B47" s="17" t="s">
        <v>111</v>
      </c>
      <c r="C47" s="5" t="s">
        <v>10</v>
      </c>
      <c r="D47" s="30">
        <v>1</v>
      </c>
      <c r="E47" s="34">
        <f t="shared" si="1"/>
        <v>848</v>
      </c>
      <c r="F47" s="35">
        <f t="shared" si="0"/>
        <v>10176</v>
      </c>
    </row>
    <row r="48" spans="1:6" ht="18.75" x14ac:dyDescent="0.3">
      <c r="A48" s="21"/>
      <c r="B48" s="17" t="s">
        <v>112</v>
      </c>
      <c r="C48" s="1" t="s">
        <v>10</v>
      </c>
      <c r="D48" s="30">
        <v>0.3</v>
      </c>
      <c r="E48" s="34">
        <f t="shared" si="1"/>
        <v>848</v>
      </c>
      <c r="F48" s="35">
        <f t="shared" si="0"/>
        <v>3052.7999999999997</v>
      </c>
    </row>
    <row r="49" spans="1:6" ht="18.75" x14ac:dyDescent="0.3">
      <c r="A49" s="19" t="s">
        <v>113</v>
      </c>
      <c r="B49" s="20" t="s">
        <v>114</v>
      </c>
      <c r="C49" s="5" t="s">
        <v>10</v>
      </c>
      <c r="D49" s="31">
        <v>1.94</v>
      </c>
      <c r="E49" s="34">
        <f t="shared" si="1"/>
        <v>848</v>
      </c>
      <c r="F49" s="35">
        <f t="shared" si="0"/>
        <v>19741.439999999999</v>
      </c>
    </row>
    <row r="50" spans="1:6" ht="48" x14ac:dyDescent="0.3">
      <c r="A50" s="19" t="s">
        <v>115</v>
      </c>
      <c r="B50" s="22" t="s">
        <v>116</v>
      </c>
      <c r="C50" s="5" t="s">
        <v>10</v>
      </c>
      <c r="D50" s="29">
        <v>0</v>
      </c>
      <c r="E50" s="34">
        <f t="shared" si="1"/>
        <v>848</v>
      </c>
      <c r="F50" s="35">
        <f t="shared" si="0"/>
        <v>0</v>
      </c>
    </row>
    <row r="51" spans="1:6" ht="48" x14ac:dyDescent="0.3">
      <c r="A51" s="19" t="s">
        <v>117</v>
      </c>
      <c r="B51" s="22" t="s">
        <v>118</v>
      </c>
      <c r="C51" s="5"/>
      <c r="D51" s="29">
        <v>0.19</v>
      </c>
      <c r="E51" s="34">
        <f t="shared" si="1"/>
        <v>848</v>
      </c>
      <c r="F51" s="35">
        <f t="shared" si="0"/>
        <v>1933.44</v>
      </c>
    </row>
    <row r="52" spans="1:6" ht="18.75" x14ac:dyDescent="0.3">
      <c r="A52" s="19" t="s">
        <v>119</v>
      </c>
      <c r="B52" s="20" t="s">
        <v>120</v>
      </c>
      <c r="C52" s="5"/>
      <c r="D52" s="29"/>
      <c r="E52" s="34">
        <f t="shared" si="1"/>
        <v>848</v>
      </c>
      <c r="F52" s="35">
        <f t="shared" si="0"/>
        <v>0</v>
      </c>
    </row>
    <row r="53" spans="1:6" ht="48" x14ac:dyDescent="0.3">
      <c r="A53" s="19" t="s">
        <v>121</v>
      </c>
      <c r="B53" s="22" t="s">
        <v>122</v>
      </c>
      <c r="C53" s="5"/>
      <c r="D53" s="29">
        <v>0</v>
      </c>
      <c r="E53" s="34">
        <f t="shared" si="1"/>
        <v>848</v>
      </c>
      <c r="F53" s="35">
        <f t="shared" si="0"/>
        <v>0</v>
      </c>
    </row>
    <row r="54" spans="1:6" ht="18.75" x14ac:dyDescent="0.3">
      <c r="A54" s="23"/>
      <c r="B54" s="23" t="s">
        <v>123</v>
      </c>
      <c r="C54" s="5" t="s">
        <v>10</v>
      </c>
      <c r="D54" s="5">
        <v>2.6</v>
      </c>
      <c r="E54" s="34">
        <f t="shared" si="1"/>
        <v>848</v>
      </c>
      <c r="F54" s="35">
        <f t="shared" si="0"/>
        <v>26457.600000000002</v>
      </c>
    </row>
    <row r="55" spans="1:6" ht="15.75" x14ac:dyDescent="0.25">
      <c r="A55" s="2"/>
      <c r="B55" s="26" t="s">
        <v>26</v>
      </c>
      <c r="C55" s="1" t="s">
        <v>10</v>
      </c>
      <c r="D55" s="36">
        <f>SUM(D28+D32+D38+D44+D45+D49+D50+D51+D53+D54)</f>
        <v>17.97</v>
      </c>
      <c r="E55" s="36">
        <f t="shared" ref="E55:F55" si="3">SUM(E28+E32+E38+E44+E45+E49+E50+E51+E53+E54)</f>
        <v>8480</v>
      </c>
      <c r="F55" s="36">
        <f t="shared" si="3"/>
        <v>182862.72</v>
      </c>
    </row>
    <row r="56" spans="1:6" ht="15.75" x14ac:dyDescent="0.25">
      <c r="A56" s="65" t="s">
        <v>27</v>
      </c>
      <c r="B56" s="66"/>
      <c r="C56" s="66"/>
      <c r="D56" s="66"/>
      <c r="E56" s="66"/>
      <c r="F56" s="67"/>
    </row>
    <row r="57" spans="1:6" ht="15.75" x14ac:dyDescent="0.25">
      <c r="A57" s="5" t="s">
        <v>75</v>
      </c>
      <c r="B57" s="9" t="s">
        <v>28</v>
      </c>
      <c r="C57" s="5" t="s">
        <v>10</v>
      </c>
      <c r="D57" s="5"/>
      <c r="E57" s="5"/>
      <c r="F57" s="10"/>
    </row>
    <row r="58" spans="1:6" ht="15.75" x14ac:dyDescent="0.25">
      <c r="A58" s="5" t="s">
        <v>76</v>
      </c>
      <c r="B58" s="9" t="s">
        <v>29</v>
      </c>
      <c r="C58" s="5" t="s">
        <v>10</v>
      </c>
      <c r="D58" s="5"/>
      <c r="E58" s="5"/>
      <c r="F58" s="10"/>
    </row>
    <row r="59" spans="1:6" ht="31.5" x14ac:dyDescent="0.25">
      <c r="A59" s="5" t="s">
        <v>77</v>
      </c>
      <c r="B59" s="9" t="s">
        <v>30</v>
      </c>
      <c r="C59" s="5" t="s">
        <v>10</v>
      </c>
      <c r="D59" s="5"/>
      <c r="E59" s="5"/>
      <c r="F59" s="10"/>
    </row>
    <row r="60" spans="1:6" ht="15.75" x14ac:dyDescent="0.25">
      <c r="A60" s="5" t="s">
        <v>78</v>
      </c>
      <c r="B60" s="9" t="s">
        <v>31</v>
      </c>
      <c r="C60" s="5" t="s">
        <v>10</v>
      </c>
      <c r="D60" s="5"/>
      <c r="E60" s="5"/>
      <c r="F60" s="10"/>
    </row>
    <row r="61" spans="1:6" ht="31.5" x14ac:dyDescent="0.25">
      <c r="A61" s="5" t="s">
        <v>79</v>
      </c>
      <c r="B61" s="9" t="s">
        <v>9</v>
      </c>
      <c r="C61" s="5" t="s">
        <v>10</v>
      </c>
      <c r="D61" s="5"/>
      <c r="E61" s="5"/>
      <c r="F61" s="10"/>
    </row>
    <row r="62" spans="1:6" ht="31.5" x14ac:dyDescent="0.25">
      <c r="A62" s="5" t="s">
        <v>80</v>
      </c>
      <c r="B62" s="9" t="s">
        <v>11</v>
      </c>
      <c r="C62" s="5" t="s">
        <v>10</v>
      </c>
      <c r="D62" s="5"/>
      <c r="E62" s="5"/>
      <c r="F62" s="10"/>
    </row>
    <row r="63" spans="1:6" ht="31.5" x14ac:dyDescent="0.25">
      <c r="A63" s="5" t="s">
        <v>81</v>
      </c>
      <c r="B63" s="9" t="s">
        <v>12</v>
      </c>
      <c r="C63" s="5" t="s">
        <v>10</v>
      </c>
      <c r="D63" s="5"/>
      <c r="E63" s="5"/>
      <c r="F63" s="10"/>
    </row>
    <row r="64" spans="1:6" ht="31.5" x14ac:dyDescent="0.25">
      <c r="A64" s="5" t="s">
        <v>82</v>
      </c>
      <c r="B64" s="9" t="s">
        <v>21</v>
      </c>
      <c r="C64" s="5" t="s">
        <v>10</v>
      </c>
      <c r="D64" s="5"/>
      <c r="E64" s="5"/>
      <c r="F64" s="10"/>
    </row>
    <row r="65" spans="1:6" ht="31.5" x14ac:dyDescent="0.25">
      <c r="A65" s="5" t="s">
        <v>83</v>
      </c>
      <c r="B65" s="9" t="s">
        <v>22</v>
      </c>
      <c r="C65" s="5" t="s">
        <v>10</v>
      </c>
      <c r="D65" s="5"/>
      <c r="E65" s="5"/>
      <c r="F65" s="10"/>
    </row>
    <row r="66" spans="1:6" ht="31.5" x14ac:dyDescent="0.25">
      <c r="A66" s="5" t="s">
        <v>84</v>
      </c>
      <c r="B66" s="11" t="s">
        <v>23</v>
      </c>
      <c r="C66" s="5" t="s">
        <v>10</v>
      </c>
      <c r="D66" s="5"/>
      <c r="E66" s="5"/>
      <c r="F66" s="5"/>
    </row>
    <row r="67" spans="1:6" ht="15.75" x14ac:dyDescent="0.25">
      <c r="A67" s="68" t="s">
        <v>32</v>
      </c>
      <c r="B67" s="68"/>
      <c r="C67" s="68"/>
      <c r="D67" s="68"/>
      <c r="E67" s="68"/>
      <c r="F67" s="68"/>
    </row>
    <row r="68" spans="1:6" ht="15.75" x14ac:dyDescent="0.25">
      <c r="A68" s="12">
        <v>29</v>
      </c>
      <c r="B68" s="9" t="s">
        <v>33</v>
      </c>
      <c r="C68" s="13" t="s">
        <v>34</v>
      </c>
      <c r="D68" s="24"/>
      <c r="E68" s="24"/>
      <c r="F68" s="43" t="s">
        <v>35</v>
      </c>
    </row>
    <row r="69" spans="1:6" ht="15.75" x14ac:dyDescent="0.25">
      <c r="A69" s="12">
        <v>30</v>
      </c>
      <c r="B69" s="9" t="s">
        <v>2</v>
      </c>
      <c r="C69" s="13" t="s">
        <v>34</v>
      </c>
      <c r="D69" s="13"/>
      <c r="E69" s="13"/>
      <c r="F69" s="3" t="s">
        <v>36</v>
      </c>
    </row>
    <row r="70" spans="1:6" ht="15.75" x14ac:dyDescent="0.25">
      <c r="A70" s="52">
        <v>31</v>
      </c>
      <c r="B70" s="54" t="s">
        <v>37</v>
      </c>
      <c r="C70" s="56" t="s">
        <v>38</v>
      </c>
      <c r="D70" s="43"/>
      <c r="E70" s="43"/>
      <c r="F70" s="56"/>
    </row>
    <row r="71" spans="1:6" ht="15.75" x14ac:dyDescent="0.25">
      <c r="A71" s="53"/>
      <c r="B71" s="55"/>
      <c r="C71" s="57"/>
      <c r="D71" s="44"/>
      <c r="E71" s="44"/>
      <c r="F71" s="57"/>
    </row>
    <row r="72" spans="1:6" ht="15.75" x14ac:dyDescent="0.25">
      <c r="A72" s="12">
        <v>32</v>
      </c>
      <c r="B72" s="9" t="s">
        <v>39</v>
      </c>
      <c r="C72" s="3" t="s">
        <v>10</v>
      </c>
      <c r="D72" s="3"/>
      <c r="E72" s="3"/>
      <c r="F72" s="6"/>
    </row>
    <row r="73" spans="1:6" ht="15.75" x14ac:dyDescent="0.25">
      <c r="A73" s="12">
        <v>33</v>
      </c>
      <c r="B73" s="9" t="s">
        <v>40</v>
      </c>
      <c r="C73" s="3" t="s">
        <v>10</v>
      </c>
      <c r="D73" s="3"/>
      <c r="E73" s="3"/>
      <c r="F73" s="6"/>
    </row>
    <row r="74" spans="1:6" ht="15.75" x14ac:dyDescent="0.25">
      <c r="A74" s="12">
        <v>34</v>
      </c>
      <c r="B74" s="9" t="s">
        <v>41</v>
      </c>
      <c r="C74" s="3" t="s">
        <v>10</v>
      </c>
      <c r="D74" s="3"/>
      <c r="E74" s="3"/>
      <c r="F74" s="6"/>
    </row>
    <row r="75" spans="1:6" ht="31.5" x14ac:dyDescent="0.25">
      <c r="A75" s="12">
        <v>35</v>
      </c>
      <c r="B75" s="9" t="s">
        <v>42</v>
      </c>
      <c r="C75" s="3" t="s">
        <v>10</v>
      </c>
      <c r="D75" s="3"/>
      <c r="E75" s="3"/>
      <c r="F75" s="6"/>
    </row>
    <row r="76" spans="1:6" ht="31.5" x14ac:dyDescent="0.25">
      <c r="A76" s="12">
        <v>36</v>
      </c>
      <c r="B76" s="9" t="s">
        <v>43</v>
      </c>
      <c r="C76" s="3" t="s">
        <v>10</v>
      </c>
      <c r="D76" s="3"/>
      <c r="E76" s="3"/>
      <c r="F76" s="6"/>
    </row>
    <row r="77" spans="1:6" ht="31.5" x14ac:dyDescent="0.25">
      <c r="A77" s="12">
        <v>37</v>
      </c>
      <c r="B77" s="9" t="s">
        <v>44</v>
      </c>
      <c r="C77" s="3" t="s">
        <v>10</v>
      </c>
      <c r="D77" s="3"/>
      <c r="E77" s="3"/>
      <c r="F77" s="6"/>
    </row>
    <row r="78" spans="1:6" ht="47.25" x14ac:dyDescent="0.25">
      <c r="A78" s="12">
        <v>38</v>
      </c>
      <c r="B78" s="9" t="s">
        <v>45</v>
      </c>
      <c r="C78" s="3" t="s">
        <v>10</v>
      </c>
      <c r="D78" s="3"/>
      <c r="E78" s="3"/>
      <c r="F78" s="6"/>
    </row>
    <row r="79" spans="1:6" ht="15.75" x14ac:dyDescent="0.25">
      <c r="A79" s="12">
        <v>39</v>
      </c>
      <c r="B79" s="9" t="s">
        <v>28</v>
      </c>
      <c r="C79" s="3" t="s">
        <v>46</v>
      </c>
      <c r="D79" s="3"/>
      <c r="E79" s="3"/>
      <c r="F79" s="6"/>
    </row>
    <row r="80" spans="1:6" ht="15.75" x14ac:dyDescent="0.25">
      <c r="A80" s="12">
        <v>40</v>
      </c>
      <c r="B80" s="9" t="s">
        <v>29</v>
      </c>
      <c r="C80" s="3" t="s">
        <v>46</v>
      </c>
      <c r="D80" s="3"/>
      <c r="E80" s="3"/>
      <c r="F80" s="6"/>
    </row>
    <row r="81" spans="1:6" ht="31.5" x14ac:dyDescent="0.25">
      <c r="A81" s="12">
        <v>41</v>
      </c>
      <c r="B81" s="9" t="s">
        <v>30</v>
      </c>
      <c r="C81" s="3" t="s">
        <v>46</v>
      </c>
      <c r="D81" s="3"/>
      <c r="E81" s="3"/>
      <c r="F81" s="15"/>
    </row>
    <row r="82" spans="1:6" ht="15.75" x14ac:dyDescent="0.25">
      <c r="A82" s="12">
        <v>42</v>
      </c>
      <c r="B82" s="9" t="s">
        <v>31</v>
      </c>
      <c r="C82" s="3" t="s">
        <v>10</v>
      </c>
      <c r="D82" s="3"/>
      <c r="E82" s="3"/>
      <c r="F82" s="10"/>
    </row>
    <row r="83" spans="1:6" ht="47.25" x14ac:dyDescent="0.25">
      <c r="A83" s="12">
        <v>29</v>
      </c>
      <c r="B83" s="9" t="s">
        <v>33</v>
      </c>
      <c r="C83" s="13" t="s">
        <v>34</v>
      </c>
      <c r="D83" s="24"/>
      <c r="E83" s="24"/>
      <c r="F83" s="43" t="s">
        <v>47</v>
      </c>
    </row>
    <row r="84" spans="1:6" ht="15.75" x14ac:dyDescent="0.25">
      <c r="A84" s="12">
        <v>30</v>
      </c>
      <c r="B84" s="9" t="s">
        <v>2</v>
      </c>
      <c r="C84" s="13" t="s">
        <v>34</v>
      </c>
      <c r="D84" s="13"/>
      <c r="E84" s="13"/>
      <c r="F84" s="3" t="s">
        <v>48</v>
      </c>
    </row>
    <row r="85" spans="1:6" ht="15.75" x14ac:dyDescent="0.25">
      <c r="A85" s="52">
        <v>31</v>
      </c>
      <c r="B85" s="54" t="s">
        <v>37</v>
      </c>
      <c r="C85" s="56" t="s">
        <v>38</v>
      </c>
      <c r="D85" s="43"/>
      <c r="E85" s="43"/>
      <c r="F85" s="56"/>
    </row>
    <row r="86" spans="1:6" ht="15.75" x14ac:dyDescent="0.25">
      <c r="A86" s="53"/>
      <c r="B86" s="55"/>
      <c r="C86" s="57"/>
      <c r="D86" s="44"/>
      <c r="E86" s="44"/>
      <c r="F86" s="57"/>
    </row>
    <row r="87" spans="1:6" ht="15.75" x14ac:dyDescent="0.25">
      <c r="A87" s="12">
        <v>32</v>
      </c>
      <c r="B87" s="9" t="s">
        <v>39</v>
      </c>
      <c r="C87" s="3" t="s">
        <v>10</v>
      </c>
      <c r="D87" s="3"/>
      <c r="E87" s="3"/>
      <c r="F87" s="6"/>
    </row>
    <row r="88" spans="1:6" ht="15.75" x14ac:dyDescent="0.25">
      <c r="A88" s="12">
        <v>33</v>
      </c>
      <c r="B88" s="9" t="s">
        <v>40</v>
      </c>
      <c r="C88" s="3" t="s">
        <v>10</v>
      </c>
      <c r="D88" s="3"/>
      <c r="E88" s="3"/>
      <c r="F88" s="6"/>
    </row>
    <row r="89" spans="1:6" ht="15.75" x14ac:dyDescent="0.25">
      <c r="A89" s="12">
        <v>34</v>
      </c>
      <c r="B89" s="9" t="s">
        <v>41</v>
      </c>
      <c r="C89" s="3" t="s">
        <v>10</v>
      </c>
      <c r="D89" s="3"/>
      <c r="E89" s="3"/>
      <c r="F89" s="6"/>
    </row>
    <row r="90" spans="1:6" ht="31.5" x14ac:dyDescent="0.25">
      <c r="A90" s="12">
        <v>35</v>
      </c>
      <c r="B90" s="9" t="s">
        <v>42</v>
      </c>
      <c r="C90" s="3" t="s">
        <v>10</v>
      </c>
      <c r="D90" s="3"/>
      <c r="E90" s="3"/>
      <c r="F90" s="6"/>
    </row>
    <row r="91" spans="1:6" ht="31.5" x14ac:dyDescent="0.25">
      <c r="A91" s="12">
        <v>36</v>
      </c>
      <c r="B91" s="9" t="s">
        <v>43</v>
      </c>
      <c r="C91" s="3" t="s">
        <v>10</v>
      </c>
      <c r="D91" s="3"/>
      <c r="E91" s="3"/>
      <c r="F91" s="6"/>
    </row>
    <row r="92" spans="1:6" ht="31.5" x14ac:dyDescent="0.25">
      <c r="A92" s="12">
        <v>37</v>
      </c>
      <c r="B92" s="9" t="s">
        <v>44</v>
      </c>
      <c r="C92" s="3" t="s">
        <v>10</v>
      </c>
      <c r="D92" s="3"/>
      <c r="E92" s="3"/>
      <c r="F92" s="6"/>
    </row>
    <row r="93" spans="1:6" ht="47.25" x14ac:dyDescent="0.25">
      <c r="A93" s="12">
        <v>38</v>
      </c>
      <c r="B93" s="9" t="s">
        <v>45</v>
      </c>
      <c r="C93" s="3" t="s">
        <v>10</v>
      </c>
      <c r="D93" s="3"/>
      <c r="E93" s="3"/>
      <c r="F93" s="6"/>
    </row>
    <row r="94" spans="1:6" ht="15.75" x14ac:dyDescent="0.25">
      <c r="A94" s="12">
        <v>39</v>
      </c>
      <c r="B94" s="9" t="s">
        <v>28</v>
      </c>
      <c r="C94" s="3" t="s">
        <v>46</v>
      </c>
      <c r="D94" s="3"/>
      <c r="E94" s="3"/>
      <c r="F94" s="6"/>
    </row>
    <row r="95" spans="1:6" ht="15.75" x14ac:dyDescent="0.25">
      <c r="A95" s="12">
        <v>40</v>
      </c>
      <c r="B95" s="9" t="s">
        <v>29</v>
      </c>
      <c r="C95" s="3" t="s">
        <v>46</v>
      </c>
      <c r="D95" s="3"/>
      <c r="E95" s="3"/>
      <c r="F95" s="6"/>
    </row>
    <row r="96" spans="1:6" ht="31.5" x14ac:dyDescent="0.25">
      <c r="A96" s="12">
        <v>41</v>
      </c>
      <c r="B96" s="9" t="s">
        <v>30</v>
      </c>
      <c r="C96" s="3" t="s">
        <v>46</v>
      </c>
      <c r="D96" s="3"/>
      <c r="E96" s="3"/>
      <c r="F96" s="15"/>
    </row>
    <row r="97" spans="1:6" ht="15.75" x14ac:dyDescent="0.25">
      <c r="A97" s="12">
        <v>42</v>
      </c>
      <c r="B97" s="9" t="s">
        <v>31</v>
      </c>
      <c r="C97" s="3" t="s">
        <v>10</v>
      </c>
      <c r="D97" s="3"/>
      <c r="E97" s="3"/>
      <c r="F97" s="10"/>
    </row>
    <row r="98" spans="1:6" ht="47.25" x14ac:dyDescent="0.25">
      <c r="A98" s="12">
        <v>29</v>
      </c>
      <c r="B98" s="9" t="s">
        <v>33</v>
      </c>
      <c r="C98" s="13" t="s">
        <v>34</v>
      </c>
      <c r="D98" s="24"/>
      <c r="E98" s="24"/>
      <c r="F98" s="43" t="s">
        <v>49</v>
      </c>
    </row>
    <row r="99" spans="1:6" ht="15.75" x14ac:dyDescent="0.25">
      <c r="A99" s="12">
        <v>30</v>
      </c>
      <c r="B99" s="9" t="s">
        <v>2</v>
      </c>
      <c r="C99" s="13" t="s">
        <v>34</v>
      </c>
      <c r="D99" s="13"/>
      <c r="E99" s="13"/>
      <c r="F99" s="3" t="s">
        <v>48</v>
      </c>
    </row>
    <row r="100" spans="1:6" ht="15.75" x14ac:dyDescent="0.25">
      <c r="A100" s="52">
        <v>31</v>
      </c>
      <c r="B100" s="54" t="s">
        <v>37</v>
      </c>
      <c r="C100" s="56" t="s">
        <v>38</v>
      </c>
      <c r="D100" s="43"/>
      <c r="E100" s="43"/>
      <c r="F100" s="56"/>
    </row>
    <row r="101" spans="1:6" ht="15.75" x14ac:dyDescent="0.25">
      <c r="A101" s="53"/>
      <c r="B101" s="55"/>
      <c r="C101" s="57"/>
      <c r="D101" s="44"/>
      <c r="E101" s="44"/>
      <c r="F101" s="57"/>
    </row>
    <row r="102" spans="1:6" ht="15.75" x14ac:dyDescent="0.25">
      <c r="A102" s="12">
        <v>32</v>
      </c>
      <c r="B102" s="9" t="s">
        <v>39</v>
      </c>
      <c r="C102" s="3" t="s">
        <v>10</v>
      </c>
      <c r="D102" s="3"/>
      <c r="E102" s="3"/>
      <c r="F102" s="6"/>
    </row>
    <row r="103" spans="1:6" ht="15.75" x14ac:dyDescent="0.25">
      <c r="A103" s="12">
        <v>33</v>
      </c>
      <c r="B103" s="9" t="s">
        <v>40</v>
      </c>
      <c r="C103" s="3" t="s">
        <v>10</v>
      </c>
      <c r="D103" s="3"/>
      <c r="E103" s="3"/>
      <c r="F103" s="6"/>
    </row>
    <row r="104" spans="1:6" ht="15.75" x14ac:dyDescent="0.25">
      <c r="A104" s="12">
        <v>34</v>
      </c>
      <c r="B104" s="9" t="s">
        <v>41</v>
      </c>
      <c r="C104" s="3" t="s">
        <v>10</v>
      </c>
      <c r="D104" s="3"/>
      <c r="E104" s="3"/>
      <c r="F104" s="6"/>
    </row>
    <row r="105" spans="1:6" ht="31.5" x14ac:dyDescent="0.25">
      <c r="A105" s="12">
        <v>35</v>
      </c>
      <c r="B105" s="9" t="s">
        <v>42</v>
      </c>
      <c r="C105" s="3" t="s">
        <v>10</v>
      </c>
      <c r="D105" s="3"/>
      <c r="E105" s="3"/>
      <c r="F105" s="6"/>
    </row>
    <row r="106" spans="1:6" ht="31.5" x14ac:dyDescent="0.25">
      <c r="A106" s="12">
        <v>36</v>
      </c>
      <c r="B106" s="9" t="s">
        <v>43</v>
      </c>
      <c r="C106" s="3" t="s">
        <v>10</v>
      </c>
      <c r="D106" s="3"/>
      <c r="E106" s="3"/>
      <c r="F106" s="6"/>
    </row>
    <row r="107" spans="1:6" ht="31.5" x14ac:dyDescent="0.25">
      <c r="A107" s="12">
        <v>37</v>
      </c>
      <c r="B107" s="9" t="s">
        <v>44</v>
      </c>
      <c r="C107" s="3" t="s">
        <v>10</v>
      </c>
      <c r="D107" s="3"/>
      <c r="E107" s="3"/>
      <c r="F107" s="6"/>
    </row>
    <row r="108" spans="1:6" ht="47.25" x14ac:dyDescent="0.25">
      <c r="A108" s="12">
        <v>38</v>
      </c>
      <c r="B108" s="9" t="s">
        <v>45</v>
      </c>
      <c r="C108" s="3" t="s">
        <v>10</v>
      </c>
      <c r="D108" s="3"/>
      <c r="E108" s="3"/>
      <c r="F108" s="6"/>
    </row>
    <row r="109" spans="1:6" ht="15.75" x14ac:dyDescent="0.25">
      <c r="A109" s="12">
        <v>39</v>
      </c>
      <c r="B109" s="9" t="s">
        <v>28</v>
      </c>
      <c r="C109" s="3" t="s">
        <v>46</v>
      </c>
      <c r="D109" s="3"/>
      <c r="E109" s="3"/>
      <c r="F109" s="6"/>
    </row>
    <row r="110" spans="1:6" ht="15.75" x14ac:dyDescent="0.25">
      <c r="A110" s="12">
        <v>40</v>
      </c>
      <c r="B110" s="9" t="s">
        <v>29</v>
      </c>
      <c r="C110" s="3" t="s">
        <v>46</v>
      </c>
      <c r="D110" s="3"/>
      <c r="E110" s="3"/>
      <c r="F110" s="6"/>
    </row>
    <row r="111" spans="1:6" ht="31.5" x14ac:dyDescent="0.25">
      <c r="A111" s="12">
        <v>41</v>
      </c>
      <c r="B111" s="9" t="s">
        <v>30</v>
      </c>
      <c r="C111" s="3" t="s">
        <v>46</v>
      </c>
      <c r="D111" s="3"/>
      <c r="E111" s="3"/>
      <c r="F111" s="15"/>
    </row>
    <row r="112" spans="1:6" ht="15.75" x14ac:dyDescent="0.25">
      <c r="A112" s="12">
        <v>42</v>
      </c>
      <c r="B112" s="9" t="s">
        <v>31</v>
      </c>
      <c r="C112" s="3" t="s">
        <v>10</v>
      </c>
      <c r="D112" s="3"/>
      <c r="E112" s="3"/>
      <c r="F112" s="10"/>
    </row>
    <row r="113" spans="1:6" ht="31.5" x14ac:dyDescent="0.25">
      <c r="A113" s="12">
        <v>29</v>
      </c>
      <c r="B113" s="9" t="s">
        <v>33</v>
      </c>
      <c r="C113" s="13" t="s">
        <v>34</v>
      </c>
      <c r="D113" s="24"/>
      <c r="E113" s="24"/>
      <c r="F113" s="43" t="s">
        <v>50</v>
      </c>
    </row>
    <row r="114" spans="1:6" ht="15.75" x14ac:dyDescent="0.25">
      <c r="A114" s="12">
        <v>30</v>
      </c>
      <c r="B114" s="9" t="s">
        <v>2</v>
      </c>
      <c r="C114" s="13" t="s">
        <v>34</v>
      </c>
      <c r="D114" s="13"/>
      <c r="E114" s="13"/>
      <c r="F114" s="3" t="s">
        <v>48</v>
      </c>
    </row>
    <row r="115" spans="1:6" ht="15.75" x14ac:dyDescent="0.25">
      <c r="A115" s="52">
        <v>31</v>
      </c>
      <c r="B115" s="54" t="s">
        <v>37</v>
      </c>
      <c r="C115" s="56" t="s">
        <v>38</v>
      </c>
      <c r="D115" s="43"/>
      <c r="E115" s="43"/>
      <c r="F115" s="56"/>
    </row>
    <row r="116" spans="1:6" ht="15.75" x14ac:dyDescent="0.25">
      <c r="A116" s="53"/>
      <c r="B116" s="55"/>
      <c r="C116" s="57"/>
      <c r="D116" s="44"/>
      <c r="E116" s="44"/>
      <c r="F116" s="57"/>
    </row>
    <row r="117" spans="1:6" ht="15.75" x14ac:dyDescent="0.25">
      <c r="A117" s="12">
        <v>32</v>
      </c>
      <c r="B117" s="9" t="s">
        <v>39</v>
      </c>
      <c r="C117" s="3" t="s">
        <v>10</v>
      </c>
      <c r="D117" s="3"/>
      <c r="E117" s="3"/>
      <c r="F117" s="6"/>
    </row>
    <row r="118" spans="1:6" ht="15.75" x14ac:dyDescent="0.25">
      <c r="A118" s="12">
        <v>33</v>
      </c>
      <c r="B118" s="9" t="s">
        <v>40</v>
      </c>
      <c r="C118" s="3" t="s">
        <v>10</v>
      </c>
      <c r="D118" s="3"/>
      <c r="E118" s="3"/>
      <c r="F118" s="6"/>
    </row>
    <row r="119" spans="1:6" ht="15.75" x14ac:dyDescent="0.25">
      <c r="A119" s="12">
        <v>34</v>
      </c>
      <c r="B119" s="9" t="s">
        <v>41</v>
      </c>
      <c r="C119" s="3" t="s">
        <v>10</v>
      </c>
      <c r="D119" s="3"/>
      <c r="E119" s="3"/>
      <c r="F119" s="6"/>
    </row>
    <row r="120" spans="1:6" ht="31.5" x14ac:dyDescent="0.25">
      <c r="A120" s="12">
        <v>35</v>
      </c>
      <c r="B120" s="9" t="s">
        <v>42</v>
      </c>
      <c r="C120" s="3" t="s">
        <v>10</v>
      </c>
      <c r="D120" s="3"/>
      <c r="E120" s="3"/>
      <c r="F120" s="6"/>
    </row>
    <row r="121" spans="1:6" ht="31.5" x14ac:dyDescent="0.25">
      <c r="A121" s="12">
        <v>36</v>
      </c>
      <c r="B121" s="9" t="s">
        <v>43</v>
      </c>
      <c r="C121" s="3" t="s">
        <v>10</v>
      </c>
      <c r="D121" s="3"/>
      <c r="E121" s="3"/>
      <c r="F121" s="6"/>
    </row>
    <row r="122" spans="1:6" ht="31.5" x14ac:dyDescent="0.25">
      <c r="A122" s="12">
        <v>37</v>
      </c>
      <c r="B122" s="9" t="s">
        <v>44</v>
      </c>
      <c r="C122" s="3" t="s">
        <v>10</v>
      </c>
      <c r="D122" s="3"/>
      <c r="E122" s="3"/>
      <c r="F122" s="6"/>
    </row>
    <row r="123" spans="1:6" ht="47.25" x14ac:dyDescent="0.25">
      <c r="A123" s="12">
        <v>38</v>
      </c>
      <c r="B123" s="9" t="s">
        <v>45</v>
      </c>
      <c r="C123" s="3" t="s">
        <v>10</v>
      </c>
      <c r="D123" s="3"/>
      <c r="E123" s="3"/>
      <c r="F123" s="6"/>
    </row>
    <row r="124" spans="1:6" ht="15.75" x14ac:dyDescent="0.25">
      <c r="A124" s="12">
        <v>39</v>
      </c>
      <c r="B124" s="9" t="s">
        <v>28</v>
      </c>
      <c r="C124" s="3" t="s">
        <v>46</v>
      </c>
      <c r="D124" s="3"/>
      <c r="E124" s="3"/>
      <c r="F124" s="6"/>
    </row>
    <row r="125" spans="1:6" ht="15.75" x14ac:dyDescent="0.25">
      <c r="A125" s="12">
        <v>40</v>
      </c>
      <c r="B125" s="9" t="s">
        <v>29</v>
      </c>
      <c r="C125" s="3" t="s">
        <v>46</v>
      </c>
      <c r="D125" s="3"/>
      <c r="E125" s="3"/>
      <c r="F125" s="6"/>
    </row>
    <row r="126" spans="1:6" ht="31.5" x14ac:dyDescent="0.25">
      <c r="A126" s="12">
        <v>41</v>
      </c>
      <c r="B126" s="9" t="s">
        <v>30</v>
      </c>
      <c r="C126" s="3" t="s">
        <v>46</v>
      </c>
      <c r="D126" s="3"/>
      <c r="E126" s="3"/>
      <c r="F126" s="15"/>
    </row>
    <row r="127" spans="1:6" ht="15.75" x14ac:dyDescent="0.25">
      <c r="A127" s="12">
        <v>42</v>
      </c>
      <c r="B127" s="9" t="s">
        <v>31</v>
      </c>
      <c r="C127" s="3" t="s">
        <v>10</v>
      </c>
      <c r="D127" s="3"/>
      <c r="E127" s="3"/>
      <c r="F127" s="10"/>
    </row>
    <row r="128" spans="1:6" ht="31.5" x14ac:dyDescent="0.25">
      <c r="A128" s="12">
        <v>29</v>
      </c>
      <c r="B128" s="9" t="s">
        <v>33</v>
      </c>
      <c r="C128" s="13" t="s">
        <v>34</v>
      </c>
      <c r="D128" s="24"/>
      <c r="E128" s="24"/>
      <c r="F128" s="43" t="s">
        <v>51</v>
      </c>
    </row>
    <row r="129" spans="1:6" ht="15.75" x14ac:dyDescent="0.25">
      <c r="A129" s="12">
        <v>30</v>
      </c>
      <c r="B129" s="9" t="s">
        <v>2</v>
      </c>
      <c r="C129" s="13" t="s">
        <v>34</v>
      </c>
      <c r="D129" s="13"/>
      <c r="E129" s="13"/>
      <c r="F129" s="3" t="s">
        <v>52</v>
      </c>
    </row>
    <row r="130" spans="1:6" ht="15.75" x14ac:dyDescent="0.25">
      <c r="A130" s="52">
        <v>31</v>
      </c>
      <c r="B130" s="54" t="s">
        <v>37</v>
      </c>
      <c r="C130" s="56" t="s">
        <v>38</v>
      </c>
      <c r="D130" s="43"/>
      <c r="E130" s="43"/>
      <c r="F130" s="56"/>
    </row>
    <row r="131" spans="1:6" ht="15.75" x14ac:dyDescent="0.25">
      <c r="A131" s="53"/>
      <c r="B131" s="55"/>
      <c r="C131" s="57"/>
      <c r="D131" s="44"/>
      <c r="E131" s="44"/>
      <c r="F131" s="57"/>
    </row>
    <row r="132" spans="1:6" ht="15.75" x14ac:dyDescent="0.25">
      <c r="A132" s="12">
        <v>32</v>
      </c>
      <c r="B132" s="9" t="s">
        <v>39</v>
      </c>
      <c r="C132" s="3" t="s">
        <v>10</v>
      </c>
      <c r="D132" s="3"/>
      <c r="E132" s="3"/>
      <c r="F132" s="6"/>
    </row>
    <row r="133" spans="1:6" ht="15.75" x14ac:dyDescent="0.25">
      <c r="A133" s="12">
        <v>33</v>
      </c>
      <c r="B133" s="9" t="s">
        <v>40</v>
      </c>
      <c r="C133" s="3" t="s">
        <v>10</v>
      </c>
      <c r="D133" s="3"/>
      <c r="E133" s="3"/>
      <c r="F133" s="6"/>
    </row>
    <row r="134" spans="1:6" ht="15.75" x14ac:dyDescent="0.25">
      <c r="A134" s="12">
        <v>34</v>
      </c>
      <c r="B134" s="9" t="s">
        <v>41</v>
      </c>
      <c r="C134" s="3" t="s">
        <v>10</v>
      </c>
      <c r="D134" s="3"/>
      <c r="E134" s="3"/>
      <c r="F134" s="6"/>
    </row>
    <row r="135" spans="1:6" ht="31.5" x14ac:dyDescent="0.25">
      <c r="A135" s="12">
        <v>35</v>
      </c>
      <c r="B135" s="9" t="s">
        <v>42</v>
      </c>
      <c r="C135" s="3" t="s">
        <v>10</v>
      </c>
      <c r="D135" s="3"/>
      <c r="E135" s="3"/>
      <c r="F135" s="6"/>
    </row>
    <row r="136" spans="1:6" ht="31.5" x14ac:dyDescent="0.25">
      <c r="A136" s="12">
        <v>36</v>
      </c>
      <c r="B136" s="9" t="s">
        <v>43</v>
      </c>
      <c r="C136" s="3" t="s">
        <v>10</v>
      </c>
      <c r="D136" s="3"/>
      <c r="E136" s="3"/>
      <c r="F136" s="6"/>
    </row>
    <row r="137" spans="1:6" ht="31.5" x14ac:dyDescent="0.25">
      <c r="A137" s="12">
        <v>37</v>
      </c>
      <c r="B137" s="9" t="s">
        <v>44</v>
      </c>
      <c r="C137" s="3" t="s">
        <v>10</v>
      </c>
      <c r="D137" s="3"/>
      <c r="E137" s="3"/>
      <c r="F137" s="6"/>
    </row>
    <row r="138" spans="1:6" ht="47.25" x14ac:dyDescent="0.25">
      <c r="A138" s="12">
        <v>38</v>
      </c>
      <c r="B138" s="9" t="s">
        <v>45</v>
      </c>
      <c r="C138" s="3" t="s">
        <v>10</v>
      </c>
      <c r="D138" s="3"/>
      <c r="E138" s="3"/>
      <c r="F138" s="6"/>
    </row>
    <row r="139" spans="1:6" ht="15.75" x14ac:dyDescent="0.25">
      <c r="A139" s="12">
        <v>39</v>
      </c>
      <c r="B139" s="9" t="s">
        <v>28</v>
      </c>
      <c r="C139" s="3" t="s">
        <v>46</v>
      </c>
      <c r="D139" s="3"/>
      <c r="E139" s="3"/>
      <c r="F139" s="6"/>
    </row>
    <row r="140" spans="1:6" ht="15.75" x14ac:dyDescent="0.25">
      <c r="A140" s="12">
        <v>40</v>
      </c>
      <c r="B140" s="9" t="s">
        <v>29</v>
      </c>
      <c r="C140" s="3" t="s">
        <v>46</v>
      </c>
      <c r="D140" s="3"/>
      <c r="E140" s="3"/>
      <c r="F140" s="6"/>
    </row>
    <row r="141" spans="1:6" ht="31.5" x14ac:dyDescent="0.25">
      <c r="A141" s="12">
        <v>41</v>
      </c>
      <c r="B141" s="9" t="s">
        <v>30</v>
      </c>
      <c r="C141" s="3" t="s">
        <v>46</v>
      </c>
      <c r="D141" s="3"/>
      <c r="E141" s="3"/>
      <c r="F141" s="15"/>
    </row>
    <row r="142" spans="1:6" ht="15.75" x14ac:dyDescent="0.25">
      <c r="A142" s="12">
        <v>42</v>
      </c>
      <c r="B142" s="9" t="s">
        <v>31</v>
      </c>
      <c r="C142" s="3" t="s">
        <v>10</v>
      </c>
      <c r="D142" s="3"/>
      <c r="E142" s="3"/>
      <c r="F142" s="10"/>
    </row>
    <row r="143" spans="1:6" ht="15.75" x14ac:dyDescent="0.25">
      <c r="A143" s="51" t="s">
        <v>53</v>
      </c>
      <c r="B143" s="51"/>
      <c r="C143" s="51"/>
      <c r="D143" s="51"/>
      <c r="E143" s="51"/>
      <c r="F143" s="51"/>
    </row>
    <row r="144" spans="1:6" ht="31.5" x14ac:dyDescent="0.25">
      <c r="A144" s="3" t="s">
        <v>85</v>
      </c>
      <c r="B144" s="3" t="s">
        <v>54</v>
      </c>
      <c r="C144" s="3" t="s">
        <v>46</v>
      </c>
      <c r="D144" s="3"/>
      <c r="E144" s="3"/>
      <c r="F144" s="3"/>
    </row>
    <row r="145" spans="1:6" ht="15.75" x14ac:dyDescent="0.25">
      <c r="A145" s="3" t="s">
        <v>86</v>
      </c>
      <c r="B145" s="3" t="s">
        <v>55</v>
      </c>
      <c r="C145" s="3" t="s">
        <v>46</v>
      </c>
      <c r="D145" s="3"/>
      <c r="E145" s="3"/>
      <c r="F145" s="3"/>
    </row>
    <row r="146" spans="1:6" ht="47.25" x14ac:dyDescent="0.25">
      <c r="A146" s="3" t="s">
        <v>87</v>
      </c>
      <c r="B146" s="3" t="s">
        <v>56</v>
      </c>
      <c r="C146" s="3" t="s">
        <v>10</v>
      </c>
      <c r="D146" s="3"/>
      <c r="E146" s="3"/>
      <c r="F146" s="3"/>
    </row>
  </sheetData>
  <mergeCells count="26"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opLeftCell="A48" workbookViewId="0">
      <selection activeCell="F55" sqref="F55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5" width="13.5703125" hidden="1" customWidth="1"/>
    <col min="6" max="6" width="15.7109375" customWidth="1"/>
  </cols>
  <sheetData>
    <row r="1" spans="1:7" x14ac:dyDescent="0.25">
      <c r="A1" s="51" t="s">
        <v>137</v>
      </c>
      <c r="B1" s="51"/>
      <c r="C1" s="51"/>
      <c r="D1" s="51"/>
      <c r="E1" s="51"/>
      <c r="F1" s="51"/>
      <c r="G1" s="45">
        <v>424</v>
      </c>
    </row>
    <row r="2" spans="1:7" x14ac:dyDescent="0.25">
      <c r="A2" s="58"/>
      <c r="B2" s="59"/>
      <c r="C2" s="59"/>
      <c r="D2" s="59"/>
      <c r="E2" s="59"/>
      <c r="F2" s="60"/>
    </row>
    <row r="3" spans="1:7" x14ac:dyDescent="0.25">
      <c r="A3" s="58"/>
      <c r="B3" s="59"/>
      <c r="C3" s="59"/>
      <c r="D3" s="59"/>
      <c r="E3" s="59"/>
      <c r="F3" s="60"/>
    </row>
    <row r="4" spans="1:7" x14ac:dyDescent="0.25">
      <c r="A4" s="58"/>
      <c r="B4" s="59"/>
      <c r="C4" s="59"/>
      <c r="D4" s="59"/>
      <c r="E4" s="59"/>
      <c r="F4" s="60"/>
    </row>
    <row r="5" spans="1:7" x14ac:dyDescent="0.25">
      <c r="A5" s="61"/>
      <c r="B5" s="62"/>
      <c r="C5" s="62"/>
      <c r="D5" s="62"/>
      <c r="E5" s="62"/>
      <c r="F5" s="63"/>
    </row>
    <row r="6" spans="1:7" ht="31.5" x14ac:dyDescent="0.25">
      <c r="A6" s="1" t="s">
        <v>0</v>
      </c>
      <c r="B6" s="49" t="s">
        <v>1</v>
      </c>
      <c r="C6" s="49" t="s">
        <v>2</v>
      </c>
      <c r="D6" s="49"/>
      <c r="E6" s="49"/>
      <c r="F6" s="1" t="s">
        <v>3</v>
      </c>
    </row>
    <row r="7" spans="1:7" ht="15.75" x14ac:dyDescent="0.25">
      <c r="A7" s="2" t="s">
        <v>57</v>
      </c>
      <c r="B7" s="3" t="s">
        <v>4</v>
      </c>
      <c r="C7" s="3" t="s">
        <v>5</v>
      </c>
      <c r="D7" s="3">
        <v>4</v>
      </c>
      <c r="E7" s="3"/>
      <c r="F7" s="4">
        <v>45316</v>
      </c>
    </row>
    <row r="8" spans="1:7" ht="15.75" x14ac:dyDescent="0.25">
      <c r="A8" s="2" t="s">
        <v>58</v>
      </c>
      <c r="B8" s="3" t="s">
        <v>6</v>
      </c>
      <c r="C8" s="3" t="s">
        <v>5</v>
      </c>
      <c r="D8" s="3"/>
      <c r="E8" s="3"/>
      <c r="F8" s="4">
        <v>44927</v>
      </c>
    </row>
    <row r="9" spans="1:7" ht="15.75" x14ac:dyDescent="0.25">
      <c r="A9" s="2" t="s">
        <v>59</v>
      </c>
      <c r="B9" s="3" t="s">
        <v>7</v>
      </c>
      <c r="C9" s="3" t="s">
        <v>5</v>
      </c>
      <c r="D9" s="3"/>
      <c r="E9" s="3"/>
      <c r="F9" s="4">
        <v>45291</v>
      </c>
    </row>
    <row r="10" spans="1:7" ht="31.5" x14ac:dyDescent="0.25">
      <c r="A10" s="1" t="s">
        <v>0</v>
      </c>
      <c r="B10" s="49" t="s">
        <v>1</v>
      </c>
      <c r="C10" s="49" t="s">
        <v>2</v>
      </c>
      <c r="D10" s="49"/>
      <c r="E10" s="49"/>
      <c r="F10" s="1" t="s">
        <v>3</v>
      </c>
    </row>
    <row r="11" spans="1:7" ht="15.75" customHeight="1" x14ac:dyDescent="0.25">
      <c r="A11" s="64" t="s">
        <v>8</v>
      </c>
      <c r="B11" s="64"/>
      <c r="C11" s="64"/>
      <c r="D11" s="64"/>
      <c r="E11" s="64"/>
      <c r="F11" s="64"/>
    </row>
    <row r="12" spans="1:7" ht="31.5" x14ac:dyDescent="0.25">
      <c r="A12" s="5" t="s">
        <v>60</v>
      </c>
      <c r="B12" s="3" t="s">
        <v>9</v>
      </c>
      <c r="C12" s="5" t="s">
        <v>10</v>
      </c>
      <c r="D12" s="5"/>
      <c r="E12" s="5"/>
      <c r="F12" s="2"/>
    </row>
    <row r="13" spans="1:7" ht="31.5" x14ac:dyDescent="0.25">
      <c r="A13" s="5" t="s">
        <v>61</v>
      </c>
      <c r="B13" s="3" t="s">
        <v>11</v>
      </c>
      <c r="C13" s="5" t="s">
        <v>10</v>
      </c>
      <c r="D13" s="5"/>
      <c r="E13" s="5"/>
      <c r="F13" s="5">
        <v>0</v>
      </c>
    </row>
    <row r="14" spans="1:7" ht="31.5" x14ac:dyDescent="0.25">
      <c r="A14" s="5" t="s">
        <v>62</v>
      </c>
      <c r="B14" s="3" t="s">
        <v>12</v>
      </c>
      <c r="C14" s="5" t="s">
        <v>10</v>
      </c>
      <c r="D14" s="5"/>
      <c r="E14" s="5"/>
      <c r="F14" s="5">
        <v>79517.97</v>
      </c>
    </row>
    <row r="15" spans="1:7" ht="47.25" x14ac:dyDescent="0.25">
      <c r="A15" s="5" t="s">
        <v>63</v>
      </c>
      <c r="B15" s="3" t="s">
        <v>13</v>
      </c>
      <c r="C15" s="5" t="s">
        <v>10</v>
      </c>
      <c r="D15" s="5"/>
      <c r="E15" s="5"/>
      <c r="F15" s="37">
        <f>SUM(F55)</f>
        <v>91431.360000000001</v>
      </c>
    </row>
    <row r="16" spans="1:7" ht="31.5" x14ac:dyDescent="0.25">
      <c r="A16" s="5" t="s">
        <v>64</v>
      </c>
      <c r="B16" s="3" t="s">
        <v>14</v>
      </c>
      <c r="C16" s="5" t="s">
        <v>10</v>
      </c>
      <c r="D16" s="5"/>
      <c r="E16" s="5"/>
      <c r="F16" s="38">
        <f>SUM(F14+F15-F25)</f>
        <v>66195.73000000001</v>
      </c>
    </row>
    <row r="17" spans="1:6" ht="31.5" x14ac:dyDescent="0.25">
      <c r="A17" s="5" t="s">
        <v>65</v>
      </c>
      <c r="B17" s="3" t="s">
        <v>15</v>
      </c>
      <c r="C17" s="5" t="s">
        <v>10</v>
      </c>
      <c r="D17" s="5"/>
      <c r="E17" s="5"/>
      <c r="F17" s="38">
        <f>SUM(F16)</f>
        <v>66195.73000000001</v>
      </c>
    </row>
    <row r="18" spans="1:6" ht="31.5" x14ac:dyDescent="0.25">
      <c r="A18" s="5" t="s">
        <v>66</v>
      </c>
      <c r="B18" s="3" t="s">
        <v>16</v>
      </c>
      <c r="C18" s="5" t="s">
        <v>10</v>
      </c>
      <c r="D18" s="5"/>
      <c r="E18" s="5"/>
      <c r="F18" s="2"/>
    </row>
    <row r="19" spans="1:6" ht="15.75" x14ac:dyDescent="0.25">
      <c r="A19" s="5" t="s">
        <v>67</v>
      </c>
      <c r="B19" s="3" t="s">
        <v>17</v>
      </c>
      <c r="C19" s="5" t="s">
        <v>10</v>
      </c>
      <c r="D19" s="5"/>
      <c r="E19" s="5"/>
      <c r="F19" s="2"/>
    </row>
    <row r="20" spans="1:6" ht="31.5" x14ac:dyDescent="0.25">
      <c r="A20" s="5" t="s">
        <v>68</v>
      </c>
      <c r="B20" s="3" t="s">
        <v>18</v>
      </c>
      <c r="C20" s="5" t="s">
        <v>10</v>
      </c>
      <c r="D20" s="5"/>
      <c r="E20" s="5"/>
      <c r="F20" s="5"/>
    </row>
    <row r="21" spans="1:6" ht="15.75" x14ac:dyDescent="0.25">
      <c r="A21" s="5" t="s">
        <v>69</v>
      </c>
      <c r="B21" s="3" t="s">
        <v>19</v>
      </c>
      <c r="C21" s="5" t="s">
        <v>10</v>
      </c>
      <c r="D21" s="5"/>
      <c r="E21" s="5"/>
      <c r="F21" s="2"/>
    </row>
    <row r="22" spans="1:6" ht="31.5" x14ac:dyDescent="0.25">
      <c r="A22" s="5" t="s">
        <v>70</v>
      </c>
      <c r="B22" s="3" t="s">
        <v>20</v>
      </c>
      <c r="C22" s="5" t="s">
        <v>10</v>
      </c>
      <c r="D22" s="5"/>
      <c r="E22" s="5"/>
      <c r="F22" s="5">
        <f>F13+F16</f>
        <v>66195.73000000001</v>
      </c>
    </row>
    <row r="23" spans="1:6" ht="31.5" x14ac:dyDescent="0.25">
      <c r="A23" s="5" t="s">
        <v>71</v>
      </c>
      <c r="B23" s="3" t="s">
        <v>21</v>
      </c>
      <c r="C23" s="5" t="s">
        <v>10</v>
      </c>
      <c r="D23" s="8"/>
      <c r="E23" s="8"/>
      <c r="F23" s="7"/>
    </row>
    <row r="24" spans="1:6" ht="31.5" x14ac:dyDescent="0.25">
      <c r="A24" s="5" t="s">
        <v>72</v>
      </c>
      <c r="B24" s="3" t="s">
        <v>22</v>
      </c>
      <c r="C24" s="5" t="s">
        <v>10</v>
      </c>
      <c r="D24" s="8"/>
      <c r="E24" s="8"/>
      <c r="F24" s="50">
        <f>F22-F55-F14</f>
        <v>-104753.59999999999</v>
      </c>
    </row>
    <row r="25" spans="1:6" ht="31.5" x14ac:dyDescent="0.25">
      <c r="A25" s="5" t="s">
        <v>73</v>
      </c>
      <c r="B25" s="3" t="s">
        <v>23</v>
      </c>
      <c r="C25" s="5" t="s">
        <v>10</v>
      </c>
      <c r="D25" s="5"/>
      <c r="E25" s="5"/>
      <c r="F25" s="37">
        <v>104753.60000000001</v>
      </c>
    </row>
    <row r="26" spans="1:6" ht="15.75" x14ac:dyDescent="0.25">
      <c r="A26" s="51" t="s">
        <v>124</v>
      </c>
      <c r="B26" s="51"/>
      <c r="C26" s="51"/>
      <c r="D26" s="51"/>
      <c r="E26" s="51"/>
      <c r="F26" s="51"/>
    </row>
    <row r="27" spans="1:6" ht="51.75" x14ac:dyDescent="0.25">
      <c r="A27" s="5" t="s">
        <v>74</v>
      </c>
      <c r="B27" s="32" t="s">
        <v>24</v>
      </c>
      <c r="C27" s="33" t="s">
        <v>2</v>
      </c>
      <c r="D27" s="33"/>
      <c r="E27" s="33"/>
      <c r="F27" s="33" t="s">
        <v>25</v>
      </c>
    </row>
    <row r="28" spans="1:6" ht="37.5" x14ac:dyDescent="0.3">
      <c r="A28" s="2"/>
      <c r="B28" s="16" t="s">
        <v>88</v>
      </c>
      <c r="C28" s="1" t="s">
        <v>10</v>
      </c>
      <c r="D28" s="27">
        <f>SUM(D29:D30)</f>
        <v>4.8000000000000007</v>
      </c>
      <c r="E28" s="34">
        <f>SUM(G1)</f>
        <v>424</v>
      </c>
      <c r="F28" s="35">
        <f>SUM(E28*D28*12)</f>
        <v>24422.400000000001</v>
      </c>
    </row>
    <row r="29" spans="1:6" ht="18.75" x14ac:dyDescent="0.3">
      <c r="A29" s="2"/>
      <c r="B29" s="17" t="s">
        <v>89</v>
      </c>
      <c r="C29" s="5" t="s">
        <v>10</v>
      </c>
      <c r="D29" s="28">
        <v>3.18</v>
      </c>
      <c r="E29" s="34">
        <f>SUM(E28)</f>
        <v>424</v>
      </c>
      <c r="F29" s="35">
        <f t="shared" ref="F29:F54" si="0">SUM(E29*D29*12)</f>
        <v>16179.840000000002</v>
      </c>
    </row>
    <row r="30" spans="1:6" ht="18.75" x14ac:dyDescent="0.3">
      <c r="A30" s="2"/>
      <c r="B30" s="17" t="s">
        <v>90</v>
      </c>
      <c r="C30" s="5" t="s">
        <v>10</v>
      </c>
      <c r="D30" s="28">
        <v>1.62</v>
      </c>
      <c r="E30" s="34">
        <f t="shared" ref="E30:E54" si="1">SUM(E29)</f>
        <v>424</v>
      </c>
      <c r="F30" s="35">
        <f t="shared" si="0"/>
        <v>8242.56</v>
      </c>
    </row>
    <row r="31" spans="1:6" ht="37.5" x14ac:dyDescent="0.3">
      <c r="A31" s="2"/>
      <c r="B31" s="18" t="s">
        <v>91</v>
      </c>
      <c r="C31" s="5" t="s">
        <v>10</v>
      </c>
      <c r="D31" s="27"/>
      <c r="E31" s="34">
        <f t="shared" si="1"/>
        <v>424</v>
      </c>
      <c r="F31" s="35">
        <f t="shared" si="0"/>
        <v>0</v>
      </c>
    </row>
    <row r="32" spans="1:6" ht="18.75" x14ac:dyDescent="0.3">
      <c r="A32" s="19" t="s">
        <v>92</v>
      </c>
      <c r="B32" s="20" t="s">
        <v>93</v>
      </c>
      <c r="C32" s="5" t="s">
        <v>10</v>
      </c>
      <c r="D32" s="29">
        <f t="shared" ref="D32" si="2">SUM(D33:D37)</f>
        <v>0.43</v>
      </c>
      <c r="E32" s="34">
        <f t="shared" si="1"/>
        <v>424</v>
      </c>
      <c r="F32" s="35">
        <f t="shared" si="0"/>
        <v>2187.84</v>
      </c>
    </row>
    <row r="33" spans="1:6" ht="18.75" x14ac:dyDescent="0.3">
      <c r="A33" s="21"/>
      <c r="B33" s="17" t="s">
        <v>94</v>
      </c>
      <c r="C33" s="5" t="s">
        <v>10</v>
      </c>
      <c r="D33" s="28">
        <v>0.14000000000000001</v>
      </c>
      <c r="E33" s="34">
        <f t="shared" si="1"/>
        <v>424</v>
      </c>
      <c r="F33" s="35">
        <f t="shared" si="0"/>
        <v>712.32</v>
      </c>
    </row>
    <row r="34" spans="1:6" ht="18.75" x14ac:dyDescent="0.3">
      <c r="A34" s="21"/>
      <c r="B34" s="17" t="s">
        <v>95</v>
      </c>
      <c r="C34" s="5" t="s">
        <v>10</v>
      </c>
      <c r="D34" s="28">
        <v>0.28999999999999998</v>
      </c>
      <c r="E34" s="34">
        <f t="shared" si="1"/>
        <v>424</v>
      </c>
      <c r="F34" s="35">
        <f t="shared" si="0"/>
        <v>1475.52</v>
      </c>
    </row>
    <row r="35" spans="1:6" ht="18.75" x14ac:dyDescent="0.3">
      <c r="A35" s="21"/>
      <c r="B35" s="17" t="s">
        <v>96</v>
      </c>
      <c r="C35" s="1" t="s">
        <v>10</v>
      </c>
      <c r="D35" s="30">
        <v>0</v>
      </c>
      <c r="E35" s="34">
        <f t="shared" si="1"/>
        <v>424</v>
      </c>
      <c r="F35" s="35">
        <f t="shared" si="0"/>
        <v>0</v>
      </c>
    </row>
    <row r="36" spans="1:6" ht="18.75" x14ac:dyDescent="0.3">
      <c r="A36" s="21"/>
      <c r="B36" s="17" t="s">
        <v>97</v>
      </c>
      <c r="C36" s="5" t="s">
        <v>10</v>
      </c>
      <c r="D36" s="30"/>
      <c r="E36" s="34">
        <f t="shared" si="1"/>
        <v>424</v>
      </c>
      <c r="F36" s="35">
        <f t="shared" si="0"/>
        <v>0</v>
      </c>
    </row>
    <row r="37" spans="1:6" ht="18.75" x14ac:dyDescent="0.3">
      <c r="A37" s="21"/>
      <c r="B37" s="17" t="s">
        <v>98</v>
      </c>
      <c r="C37" s="5" t="s">
        <v>10</v>
      </c>
      <c r="D37" s="30">
        <v>0</v>
      </c>
      <c r="E37" s="34">
        <f t="shared" si="1"/>
        <v>424</v>
      </c>
      <c r="F37" s="35">
        <f t="shared" si="0"/>
        <v>0</v>
      </c>
    </row>
    <row r="38" spans="1:6" ht="18.75" x14ac:dyDescent="0.3">
      <c r="A38" s="19" t="s">
        <v>99</v>
      </c>
      <c r="B38" s="20" t="s">
        <v>100</v>
      </c>
      <c r="C38" s="5" t="s">
        <v>10</v>
      </c>
      <c r="D38" s="31">
        <f>SUM(D39:D43)</f>
        <v>1.4000000000000001</v>
      </c>
      <c r="E38" s="34">
        <f t="shared" si="1"/>
        <v>424</v>
      </c>
      <c r="F38" s="35">
        <f t="shared" si="0"/>
        <v>7123.2000000000007</v>
      </c>
    </row>
    <row r="39" spans="1:6" ht="18.75" x14ac:dyDescent="0.3">
      <c r="A39" s="21"/>
      <c r="B39" s="17" t="s">
        <v>101</v>
      </c>
      <c r="C39" s="5" t="s">
        <v>10</v>
      </c>
      <c r="D39" s="30">
        <v>0.93</v>
      </c>
      <c r="E39" s="34">
        <f t="shared" si="1"/>
        <v>424</v>
      </c>
      <c r="F39" s="35">
        <f t="shared" si="0"/>
        <v>4731.84</v>
      </c>
    </row>
    <row r="40" spans="1:6" ht="18.75" x14ac:dyDescent="0.3">
      <c r="A40" s="21"/>
      <c r="B40" s="17" t="s">
        <v>102</v>
      </c>
      <c r="C40" s="5" t="s">
        <v>10</v>
      </c>
      <c r="D40" s="30">
        <v>0.2</v>
      </c>
      <c r="E40" s="34">
        <f t="shared" si="1"/>
        <v>424</v>
      </c>
      <c r="F40" s="35">
        <f t="shared" si="0"/>
        <v>1017.6000000000001</v>
      </c>
    </row>
    <row r="41" spans="1:6" ht="18.75" x14ac:dyDescent="0.3">
      <c r="A41" s="21"/>
      <c r="B41" s="17" t="s">
        <v>103</v>
      </c>
      <c r="C41" s="5" t="s">
        <v>10</v>
      </c>
      <c r="D41" s="30">
        <v>0</v>
      </c>
      <c r="E41" s="34">
        <f t="shared" si="1"/>
        <v>424</v>
      </c>
      <c r="F41" s="35">
        <f t="shared" si="0"/>
        <v>0</v>
      </c>
    </row>
    <row r="42" spans="1:6" ht="18.75" x14ac:dyDescent="0.3">
      <c r="A42" s="21"/>
      <c r="B42" s="17" t="s">
        <v>104</v>
      </c>
      <c r="C42" s="5" t="s">
        <v>10</v>
      </c>
      <c r="D42" s="30">
        <v>0.2</v>
      </c>
      <c r="E42" s="34">
        <f t="shared" si="1"/>
        <v>424</v>
      </c>
      <c r="F42" s="35">
        <f t="shared" si="0"/>
        <v>1017.6000000000001</v>
      </c>
    </row>
    <row r="43" spans="1:6" ht="18.75" x14ac:dyDescent="0.3">
      <c r="A43" s="21"/>
      <c r="B43" s="17" t="s">
        <v>105</v>
      </c>
      <c r="C43" s="5" t="s">
        <v>10</v>
      </c>
      <c r="D43" s="30">
        <v>7.0000000000000007E-2</v>
      </c>
      <c r="E43" s="34">
        <f t="shared" si="1"/>
        <v>424</v>
      </c>
      <c r="F43" s="35">
        <f t="shared" si="0"/>
        <v>356.16</v>
      </c>
    </row>
    <row r="44" spans="1:6" ht="18.75" x14ac:dyDescent="0.3">
      <c r="A44" s="19" t="s">
        <v>106</v>
      </c>
      <c r="B44" s="20" t="s">
        <v>107</v>
      </c>
      <c r="C44" s="5" t="s">
        <v>10</v>
      </c>
      <c r="D44" s="31">
        <v>2.94</v>
      </c>
      <c r="E44" s="34">
        <f t="shared" si="1"/>
        <v>424</v>
      </c>
      <c r="F44" s="35">
        <f t="shared" si="0"/>
        <v>14958.72</v>
      </c>
    </row>
    <row r="45" spans="1:6" ht="18.75" x14ac:dyDescent="0.3">
      <c r="A45" s="19" t="s">
        <v>108</v>
      </c>
      <c r="B45" s="20" t="s">
        <v>109</v>
      </c>
      <c r="C45" s="5" t="s">
        <v>10</v>
      </c>
      <c r="D45" s="31">
        <f>SUM(D46:D48)</f>
        <v>3.67</v>
      </c>
      <c r="E45" s="34">
        <f t="shared" si="1"/>
        <v>424</v>
      </c>
      <c r="F45" s="35">
        <f t="shared" si="0"/>
        <v>18672.96</v>
      </c>
    </row>
    <row r="46" spans="1:6" ht="18.75" x14ac:dyDescent="0.3">
      <c r="A46" s="21"/>
      <c r="B46" s="17" t="s">
        <v>110</v>
      </c>
      <c r="C46" s="1" t="s">
        <v>10</v>
      </c>
      <c r="D46" s="30">
        <v>2.37</v>
      </c>
      <c r="E46" s="34">
        <f t="shared" si="1"/>
        <v>424</v>
      </c>
      <c r="F46" s="35">
        <f t="shared" si="0"/>
        <v>12058.56</v>
      </c>
    </row>
    <row r="47" spans="1:6" ht="18.75" x14ac:dyDescent="0.3">
      <c r="A47" s="21"/>
      <c r="B47" s="17" t="s">
        <v>111</v>
      </c>
      <c r="C47" s="5" t="s">
        <v>10</v>
      </c>
      <c r="D47" s="30">
        <v>1</v>
      </c>
      <c r="E47" s="34">
        <f t="shared" si="1"/>
        <v>424</v>
      </c>
      <c r="F47" s="35">
        <f t="shared" si="0"/>
        <v>5088</v>
      </c>
    </row>
    <row r="48" spans="1:6" ht="18.75" x14ac:dyDescent="0.3">
      <c r="A48" s="21"/>
      <c r="B48" s="17" t="s">
        <v>112</v>
      </c>
      <c r="C48" s="1" t="s">
        <v>10</v>
      </c>
      <c r="D48" s="30">
        <v>0.3</v>
      </c>
      <c r="E48" s="34">
        <f t="shared" si="1"/>
        <v>424</v>
      </c>
      <c r="F48" s="35">
        <f t="shared" si="0"/>
        <v>1526.3999999999999</v>
      </c>
    </row>
    <row r="49" spans="1:6" ht="18.75" x14ac:dyDescent="0.3">
      <c r="A49" s="19" t="s">
        <v>113</v>
      </c>
      <c r="B49" s="20" t="s">
        <v>114</v>
      </c>
      <c r="C49" s="5" t="s">
        <v>10</v>
      </c>
      <c r="D49" s="31">
        <v>1.94</v>
      </c>
      <c r="E49" s="34">
        <f t="shared" si="1"/>
        <v>424</v>
      </c>
      <c r="F49" s="35">
        <f t="shared" si="0"/>
        <v>9870.7199999999993</v>
      </c>
    </row>
    <row r="50" spans="1:6" ht="48" x14ac:dyDescent="0.3">
      <c r="A50" s="19" t="s">
        <v>115</v>
      </c>
      <c r="B50" s="22" t="s">
        <v>116</v>
      </c>
      <c r="C50" s="5" t="s">
        <v>10</v>
      </c>
      <c r="D50" s="29">
        <v>0</v>
      </c>
      <c r="E50" s="34">
        <f t="shared" si="1"/>
        <v>424</v>
      </c>
      <c r="F50" s="35">
        <f t="shared" si="0"/>
        <v>0</v>
      </c>
    </row>
    <row r="51" spans="1:6" ht="48" x14ac:dyDescent="0.3">
      <c r="A51" s="19" t="s">
        <v>117</v>
      </c>
      <c r="B51" s="22" t="s">
        <v>118</v>
      </c>
      <c r="C51" s="5"/>
      <c r="D51" s="29">
        <v>0.19</v>
      </c>
      <c r="E51" s="34">
        <f t="shared" si="1"/>
        <v>424</v>
      </c>
      <c r="F51" s="35">
        <f t="shared" si="0"/>
        <v>966.72</v>
      </c>
    </row>
    <row r="52" spans="1:6" ht="18.75" x14ac:dyDescent="0.3">
      <c r="A52" s="19" t="s">
        <v>119</v>
      </c>
      <c r="B52" s="20" t="s">
        <v>120</v>
      </c>
      <c r="C52" s="5"/>
      <c r="D52" s="29"/>
      <c r="E52" s="34">
        <f t="shared" si="1"/>
        <v>424</v>
      </c>
      <c r="F52" s="35">
        <f t="shared" si="0"/>
        <v>0</v>
      </c>
    </row>
    <row r="53" spans="1:6" ht="48" x14ac:dyDescent="0.3">
      <c r="A53" s="19" t="s">
        <v>121</v>
      </c>
      <c r="B53" s="22" t="s">
        <v>122</v>
      </c>
      <c r="C53" s="5"/>
      <c r="D53" s="29">
        <v>0</v>
      </c>
      <c r="E53" s="34">
        <f t="shared" si="1"/>
        <v>424</v>
      </c>
      <c r="F53" s="35">
        <f t="shared" si="0"/>
        <v>0</v>
      </c>
    </row>
    <row r="54" spans="1:6" ht="18.75" x14ac:dyDescent="0.3">
      <c r="A54" s="23"/>
      <c r="B54" s="23" t="s">
        <v>123</v>
      </c>
      <c r="C54" s="5" t="s">
        <v>10</v>
      </c>
      <c r="D54" s="5">
        <v>2.6</v>
      </c>
      <c r="E54" s="34">
        <f t="shared" si="1"/>
        <v>424</v>
      </c>
      <c r="F54" s="35">
        <f t="shared" si="0"/>
        <v>13228.800000000001</v>
      </c>
    </row>
    <row r="55" spans="1:6" ht="15.75" x14ac:dyDescent="0.25">
      <c r="A55" s="2"/>
      <c r="B55" s="26" t="s">
        <v>26</v>
      </c>
      <c r="C55" s="1" t="s">
        <v>10</v>
      </c>
      <c r="D55" s="36">
        <f>SUM(D28+D32+D38+D44+D45+D49+D50+D51+D53+D54)</f>
        <v>17.97</v>
      </c>
      <c r="E55" s="36">
        <f t="shared" ref="E55:F55" si="3">SUM(E28+E32+E38+E44+E45+E49+E50+E51+E53+E54)</f>
        <v>4240</v>
      </c>
      <c r="F55" s="36">
        <f t="shared" si="3"/>
        <v>91431.360000000001</v>
      </c>
    </row>
    <row r="56" spans="1:6" ht="15.75" x14ac:dyDescent="0.25">
      <c r="A56" s="65" t="s">
        <v>27</v>
      </c>
      <c r="B56" s="66"/>
      <c r="C56" s="66"/>
      <c r="D56" s="66"/>
      <c r="E56" s="66"/>
      <c r="F56" s="67"/>
    </row>
    <row r="57" spans="1:6" ht="15.75" x14ac:dyDescent="0.25">
      <c r="A57" s="5" t="s">
        <v>75</v>
      </c>
      <c r="B57" s="9" t="s">
        <v>28</v>
      </c>
      <c r="C57" s="5" t="s">
        <v>10</v>
      </c>
      <c r="D57" s="5"/>
      <c r="E57" s="5"/>
      <c r="F57" s="10"/>
    </row>
    <row r="58" spans="1:6" ht="15.75" x14ac:dyDescent="0.25">
      <c r="A58" s="5" t="s">
        <v>76</v>
      </c>
      <c r="B58" s="9" t="s">
        <v>29</v>
      </c>
      <c r="C58" s="5" t="s">
        <v>10</v>
      </c>
      <c r="D58" s="5"/>
      <c r="E58" s="5"/>
      <c r="F58" s="10"/>
    </row>
    <row r="59" spans="1:6" ht="31.5" x14ac:dyDescent="0.25">
      <c r="A59" s="5" t="s">
        <v>77</v>
      </c>
      <c r="B59" s="9" t="s">
        <v>30</v>
      </c>
      <c r="C59" s="5" t="s">
        <v>10</v>
      </c>
      <c r="D59" s="5"/>
      <c r="E59" s="5"/>
      <c r="F59" s="10"/>
    </row>
    <row r="60" spans="1:6" ht="15.75" x14ac:dyDescent="0.25">
      <c r="A60" s="5" t="s">
        <v>78</v>
      </c>
      <c r="B60" s="9" t="s">
        <v>31</v>
      </c>
      <c r="C60" s="5" t="s">
        <v>10</v>
      </c>
      <c r="D60" s="5"/>
      <c r="E60" s="5"/>
      <c r="F60" s="10"/>
    </row>
    <row r="61" spans="1:6" ht="31.5" x14ac:dyDescent="0.25">
      <c r="A61" s="5" t="s">
        <v>79</v>
      </c>
      <c r="B61" s="9" t="s">
        <v>9</v>
      </c>
      <c r="C61" s="5" t="s">
        <v>10</v>
      </c>
      <c r="D61" s="5"/>
      <c r="E61" s="5"/>
      <c r="F61" s="10"/>
    </row>
    <row r="62" spans="1:6" ht="31.5" x14ac:dyDescent="0.25">
      <c r="A62" s="5" t="s">
        <v>80</v>
      </c>
      <c r="B62" s="9" t="s">
        <v>11</v>
      </c>
      <c r="C62" s="5" t="s">
        <v>10</v>
      </c>
      <c r="D62" s="5"/>
      <c r="E62" s="5"/>
      <c r="F62" s="10"/>
    </row>
    <row r="63" spans="1:6" ht="31.5" x14ac:dyDescent="0.25">
      <c r="A63" s="5" t="s">
        <v>81</v>
      </c>
      <c r="B63" s="9" t="s">
        <v>12</v>
      </c>
      <c r="C63" s="5" t="s">
        <v>10</v>
      </c>
      <c r="D63" s="5"/>
      <c r="E63" s="5"/>
      <c r="F63" s="10"/>
    </row>
    <row r="64" spans="1:6" ht="31.5" x14ac:dyDescent="0.25">
      <c r="A64" s="5" t="s">
        <v>82</v>
      </c>
      <c r="B64" s="9" t="s">
        <v>21</v>
      </c>
      <c r="C64" s="5" t="s">
        <v>10</v>
      </c>
      <c r="D64" s="5"/>
      <c r="E64" s="5"/>
      <c r="F64" s="10"/>
    </row>
    <row r="65" spans="1:6" ht="31.5" x14ac:dyDescent="0.25">
      <c r="A65" s="5" t="s">
        <v>83</v>
      </c>
      <c r="B65" s="9" t="s">
        <v>22</v>
      </c>
      <c r="C65" s="5" t="s">
        <v>10</v>
      </c>
      <c r="D65" s="5"/>
      <c r="E65" s="5"/>
      <c r="F65" s="10"/>
    </row>
    <row r="66" spans="1:6" ht="31.5" x14ac:dyDescent="0.25">
      <c r="A66" s="5" t="s">
        <v>84</v>
      </c>
      <c r="B66" s="11" t="s">
        <v>23</v>
      </c>
      <c r="C66" s="5" t="s">
        <v>10</v>
      </c>
      <c r="D66" s="5"/>
      <c r="E66" s="5"/>
      <c r="F66" s="5"/>
    </row>
    <row r="67" spans="1:6" ht="15.75" x14ac:dyDescent="0.25">
      <c r="A67" s="68" t="s">
        <v>32</v>
      </c>
      <c r="B67" s="68"/>
      <c r="C67" s="68"/>
      <c r="D67" s="68"/>
      <c r="E67" s="68"/>
      <c r="F67" s="68"/>
    </row>
    <row r="68" spans="1:6" ht="15.75" x14ac:dyDescent="0.25">
      <c r="A68" s="12">
        <v>29</v>
      </c>
      <c r="B68" s="9" t="s">
        <v>33</v>
      </c>
      <c r="C68" s="13" t="s">
        <v>34</v>
      </c>
      <c r="D68" s="24"/>
      <c r="E68" s="24"/>
      <c r="F68" s="43" t="s">
        <v>35</v>
      </c>
    </row>
    <row r="69" spans="1:6" ht="15.75" x14ac:dyDescent="0.25">
      <c r="A69" s="12">
        <v>30</v>
      </c>
      <c r="B69" s="9" t="s">
        <v>2</v>
      </c>
      <c r="C69" s="13" t="s">
        <v>34</v>
      </c>
      <c r="D69" s="13"/>
      <c r="E69" s="13"/>
      <c r="F69" s="3" t="s">
        <v>36</v>
      </c>
    </row>
    <row r="70" spans="1:6" ht="15.75" x14ac:dyDescent="0.25">
      <c r="A70" s="52">
        <v>31</v>
      </c>
      <c r="B70" s="54" t="s">
        <v>37</v>
      </c>
      <c r="C70" s="56" t="s">
        <v>38</v>
      </c>
      <c r="D70" s="43"/>
      <c r="E70" s="43"/>
      <c r="F70" s="56"/>
    </row>
    <row r="71" spans="1:6" ht="15.75" x14ac:dyDescent="0.25">
      <c r="A71" s="53"/>
      <c r="B71" s="55"/>
      <c r="C71" s="57"/>
      <c r="D71" s="44"/>
      <c r="E71" s="44"/>
      <c r="F71" s="57"/>
    </row>
    <row r="72" spans="1:6" ht="15.75" x14ac:dyDescent="0.25">
      <c r="A72" s="12">
        <v>32</v>
      </c>
      <c r="B72" s="9" t="s">
        <v>39</v>
      </c>
      <c r="C72" s="3" t="s">
        <v>10</v>
      </c>
      <c r="D72" s="3"/>
      <c r="E72" s="3"/>
      <c r="F72" s="6"/>
    </row>
    <row r="73" spans="1:6" ht="15.75" x14ac:dyDescent="0.25">
      <c r="A73" s="12">
        <v>33</v>
      </c>
      <c r="B73" s="9" t="s">
        <v>40</v>
      </c>
      <c r="C73" s="3" t="s">
        <v>10</v>
      </c>
      <c r="D73" s="3"/>
      <c r="E73" s="3"/>
      <c r="F73" s="6"/>
    </row>
    <row r="74" spans="1:6" ht="15.75" x14ac:dyDescent="0.25">
      <c r="A74" s="12">
        <v>34</v>
      </c>
      <c r="B74" s="9" t="s">
        <v>41</v>
      </c>
      <c r="C74" s="3" t="s">
        <v>10</v>
      </c>
      <c r="D74" s="3"/>
      <c r="E74" s="3"/>
      <c r="F74" s="6"/>
    </row>
    <row r="75" spans="1:6" ht="31.5" x14ac:dyDescent="0.25">
      <c r="A75" s="12">
        <v>35</v>
      </c>
      <c r="B75" s="9" t="s">
        <v>42</v>
      </c>
      <c r="C75" s="3" t="s">
        <v>10</v>
      </c>
      <c r="D75" s="3"/>
      <c r="E75" s="3"/>
      <c r="F75" s="6"/>
    </row>
    <row r="76" spans="1:6" ht="31.5" x14ac:dyDescent="0.25">
      <c r="A76" s="12">
        <v>36</v>
      </c>
      <c r="B76" s="9" t="s">
        <v>43</v>
      </c>
      <c r="C76" s="3" t="s">
        <v>10</v>
      </c>
      <c r="D76" s="3"/>
      <c r="E76" s="3"/>
      <c r="F76" s="6"/>
    </row>
    <row r="77" spans="1:6" ht="31.5" x14ac:dyDescent="0.25">
      <c r="A77" s="12">
        <v>37</v>
      </c>
      <c r="B77" s="9" t="s">
        <v>44</v>
      </c>
      <c r="C77" s="3" t="s">
        <v>10</v>
      </c>
      <c r="D77" s="3"/>
      <c r="E77" s="3"/>
      <c r="F77" s="6"/>
    </row>
    <row r="78" spans="1:6" ht="47.25" x14ac:dyDescent="0.25">
      <c r="A78" s="12">
        <v>38</v>
      </c>
      <c r="B78" s="9" t="s">
        <v>45</v>
      </c>
      <c r="C78" s="3" t="s">
        <v>10</v>
      </c>
      <c r="D78" s="3"/>
      <c r="E78" s="3"/>
      <c r="F78" s="6"/>
    </row>
    <row r="79" spans="1:6" ht="15.75" x14ac:dyDescent="0.25">
      <c r="A79" s="12">
        <v>39</v>
      </c>
      <c r="B79" s="9" t="s">
        <v>28</v>
      </c>
      <c r="C79" s="3" t="s">
        <v>46</v>
      </c>
      <c r="D79" s="3"/>
      <c r="E79" s="3"/>
      <c r="F79" s="6"/>
    </row>
    <row r="80" spans="1:6" ht="15.75" x14ac:dyDescent="0.25">
      <c r="A80" s="12">
        <v>40</v>
      </c>
      <c r="B80" s="9" t="s">
        <v>29</v>
      </c>
      <c r="C80" s="3" t="s">
        <v>46</v>
      </c>
      <c r="D80" s="3"/>
      <c r="E80" s="3"/>
      <c r="F80" s="6"/>
    </row>
    <row r="81" spans="1:6" ht="31.5" x14ac:dyDescent="0.25">
      <c r="A81" s="12">
        <v>41</v>
      </c>
      <c r="B81" s="9" t="s">
        <v>30</v>
      </c>
      <c r="C81" s="3" t="s">
        <v>46</v>
      </c>
      <c r="D81" s="3"/>
      <c r="E81" s="3"/>
      <c r="F81" s="15"/>
    </row>
    <row r="82" spans="1:6" ht="15.75" x14ac:dyDescent="0.25">
      <c r="A82" s="12">
        <v>42</v>
      </c>
      <c r="B82" s="9" t="s">
        <v>31</v>
      </c>
      <c r="C82" s="3" t="s">
        <v>10</v>
      </c>
      <c r="D82" s="3"/>
      <c r="E82" s="3"/>
      <c r="F82" s="10"/>
    </row>
    <row r="83" spans="1:6" ht="47.25" x14ac:dyDescent="0.25">
      <c r="A83" s="12">
        <v>29</v>
      </c>
      <c r="B83" s="9" t="s">
        <v>33</v>
      </c>
      <c r="C83" s="13" t="s">
        <v>34</v>
      </c>
      <c r="D83" s="24"/>
      <c r="E83" s="24"/>
      <c r="F83" s="43" t="s">
        <v>47</v>
      </c>
    </row>
    <row r="84" spans="1:6" ht="15.75" x14ac:dyDescent="0.25">
      <c r="A84" s="12">
        <v>30</v>
      </c>
      <c r="B84" s="9" t="s">
        <v>2</v>
      </c>
      <c r="C84" s="13" t="s">
        <v>34</v>
      </c>
      <c r="D84" s="13"/>
      <c r="E84" s="13"/>
      <c r="F84" s="3" t="s">
        <v>48</v>
      </c>
    </row>
    <row r="85" spans="1:6" ht="15.75" x14ac:dyDescent="0.25">
      <c r="A85" s="52">
        <v>31</v>
      </c>
      <c r="B85" s="54" t="s">
        <v>37</v>
      </c>
      <c r="C85" s="56" t="s">
        <v>38</v>
      </c>
      <c r="D85" s="43"/>
      <c r="E85" s="43"/>
      <c r="F85" s="56"/>
    </row>
    <row r="86" spans="1:6" ht="15.75" x14ac:dyDescent="0.25">
      <c r="A86" s="53"/>
      <c r="B86" s="55"/>
      <c r="C86" s="57"/>
      <c r="D86" s="44"/>
      <c r="E86" s="44"/>
      <c r="F86" s="57"/>
    </row>
    <row r="87" spans="1:6" ht="15.75" x14ac:dyDescent="0.25">
      <c r="A87" s="12">
        <v>32</v>
      </c>
      <c r="B87" s="9" t="s">
        <v>39</v>
      </c>
      <c r="C87" s="3" t="s">
        <v>10</v>
      </c>
      <c r="D87" s="3"/>
      <c r="E87" s="3"/>
      <c r="F87" s="6"/>
    </row>
    <row r="88" spans="1:6" ht="15.75" x14ac:dyDescent="0.25">
      <c r="A88" s="12">
        <v>33</v>
      </c>
      <c r="B88" s="9" t="s">
        <v>40</v>
      </c>
      <c r="C88" s="3" t="s">
        <v>10</v>
      </c>
      <c r="D88" s="3"/>
      <c r="E88" s="3"/>
      <c r="F88" s="6"/>
    </row>
    <row r="89" spans="1:6" ht="15.75" x14ac:dyDescent="0.25">
      <c r="A89" s="12">
        <v>34</v>
      </c>
      <c r="B89" s="9" t="s">
        <v>41</v>
      </c>
      <c r="C89" s="3" t="s">
        <v>10</v>
      </c>
      <c r="D89" s="3"/>
      <c r="E89" s="3"/>
      <c r="F89" s="6"/>
    </row>
    <row r="90" spans="1:6" ht="31.5" x14ac:dyDescent="0.25">
      <c r="A90" s="12">
        <v>35</v>
      </c>
      <c r="B90" s="9" t="s">
        <v>42</v>
      </c>
      <c r="C90" s="3" t="s">
        <v>10</v>
      </c>
      <c r="D90" s="3"/>
      <c r="E90" s="3"/>
      <c r="F90" s="6"/>
    </row>
    <row r="91" spans="1:6" ht="31.5" x14ac:dyDescent="0.25">
      <c r="A91" s="12">
        <v>36</v>
      </c>
      <c r="B91" s="9" t="s">
        <v>43</v>
      </c>
      <c r="C91" s="3" t="s">
        <v>10</v>
      </c>
      <c r="D91" s="3"/>
      <c r="E91" s="3"/>
      <c r="F91" s="6"/>
    </row>
    <row r="92" spans="1:6" ht="31.5" x14ac:dyDescent="0.25">
      <c r="A92" s="12">
        <v>37</v>
      </c>
      <c r="B92" s="9" t="s">
        <v>44</v>
      </c>
      <c r="C92" s="3" t="s">
        <v>10</v>
      </c>
      <c r="D92" s="3"/>
      <c r="E92" s="3"/>
      <c r="F92" s="6"/>
    </row>
    <row r="93" spans="1:6" ht="47.25" x14ac:dyDescent="0.25">
      <c r="A93" s="12">
        <v>38</v>
      </c>
      <c r="B93" s="9" t="s">
        <v>45</v>
      </c>
      <c r="C93" s="3" t="s">
        <v>10</v>
      </c>
      <c r="D93" s="3"/>
      <c r="E93" s="3"/>
      <c r="F93" s="6"/>
    </row>
    <row r="94" spans="1:6" ht="15.75" x14ac:dyDescent="0.25">
      <c r="A94" s="12">
        <v>39</v>
      </c>
      <c r="B94" s="9" t="s">
        <v>28</v>
      </c>
      <c r="C94" s="3" t="s">
        <v>46</v>
      </c>
      <c r="D94" s="3"/>
      <c r="E94" s="3"/>
      <c r="F94" s="6"/>
    </row>
    <row r="95" spans="1:6" ht="15.75" x14ac:dyDescent="0.25">
      <c r="A95" s="12">
        <v>40</v>
      </c>
      <c r="B95" s="9" t="s">
        <v>29</v>
      </c>
      <c r="C95" s="3" t="s">
        <v>46</v>
      </c>
      <c r="D95" s="3"/>
      <c r="E95" s="3"/>
      <c r="F95" s="6"/>
    </row>
    <row r="96" spans="1:6" ht="31.5" x14ac:dyDescent="0.25">
      <c r="A96" s="12">
        <v>41</v>
      </c>
      <c r="B96" s="9" t="s">
        <v>30</v>
      </c>
      <c r="C96" s="3" t="s">
        <v>46</v>
      </c>
      <c r="D96" s="3"/>
      <c r="E96" s="3"/>
      <c r="F96" s="15"/>
    </row>
    <row r="97" spans="1:6" ht="15.75" x14ac:dyDescent="0.25">
      <c r="A97" s="12">
        <v>42</v>
      </c>
      <c r="B97" s="9" t="s">
        <v>31</v>
      </c>
      <c r="C97" s="3" t="s">
        <v>10</v>
      </c>
      <c r="D97" s="3"/>
      <c r="E97" s="3"/>
      <c r="F97" s="10"/>
    </row>
    <row r="98" spans="1:6" ht="47.25" x14ac:dyDescent="0.25">
      <c r="A98" s="12">
        <v>29</v>
      </c>
      <c r="B98" s="9" t="s">
        <v>33</v>
      </c>
      <c r="C98" s="13" t="s">
        <v>34</v>
      </c>
      <c r="D98" s="24"/>
      <c r="E98" s="24"/>
      <c r="F98" s="43" t="s">
        <v>49</v>
      </c>
    </row>
    <row r="99" spans="1:6" ht="15.75" x14ac:dyDescent="0.25">
      <c r="A99" s="12">
        <v>30</v>
      </c>
      <c r="B99" s="9" t="s">
        <v>2</v>
      </c>
      <c r="C99" s="13" t="s">
        <v>34</v>
      </c>
      <c r="D99" s="13"/>
      <c r="E99" s="13"/>
      <c r="F99" s="3" t="s">
        <v>48</v>
      </c>
    </row>
    <row r="100" spans="1:6" ht="15.75" x14ac:dyDescent="0.25">
      <c r="A100" s="52">
        <v>31</v>
      </c>
      <c r="B100" s="54" t="s">
        <v>37</v>
      </c>
      <c r="C100" s="56" t="s">
        <v>38</v>
      </c>
      <c r="D100" s="43"/>
      <c r="E100" s="43"/>
      <c r="F100" s="56"/>
    </row>
    <row r="101" spans="1:6" ht="15.75" x14ac:dyDescent="0.25">
      <c r="A101" s="53"/>
      <c r="B101" s="55"/>
      <c r="C101" s="57"/>
      <c r="D101" s="44"/>
      <c r="E101" s="44"/>
      <c r="F101" s="57"/>
    </row>
    <row r="102" spans="1:6" ht="15.75" x14ac:dyDescent="0.25">
      <c r="A102" s="12">
        <v>32</v>
      </c>
      <c r="B102" s="9" t="s">
        <v>39</v>
      </c>
      <c r="C102" s="3" t="s">
        <v>10</v>
      </c>
      <c r="D102" s="3"/>
      <c r="E102" s="3"/>
      <c r="F102" s="6"/>
    </row>
    <row r="103" spans="1:6" ht="15.75" x14ac:dyDescent="0.25">
      <c r="A103" s="12">
        <v>33</v>
      </c>
      <c r="B103" s="9" t="s">
        <v>40</v>
      </c>
      <c r="C103" s="3" t="s">
        <v>10</v>
      </c>
      <c r="D103" s="3"/>
      <c r="E103" s="3"/>
      <c r="F103" s="6"/>
    </row>
    <row r="104" spans="1:6" ht="15.75" x14ac:dyDescent="0.25">
      <c r="A104" s="12">
        <v>34</v>
      </c>
      <c r="B104" s="9" t="s">
        <v>41</v>
      </c>
      <c r="C104" s="3" t="s">
        <v>10</v>
      </c>
      <c r="D104" s="3"/>
      <c r="E104" s="3"/>
      <c r="F104" s="6"/>
    </row>
    <row r="105" spans="1:6" ht="31.5" x14ac:dyDescent="0.25">
      <c r="A105" s="12">
        <v>35</v>
      </c>
      <c r="B105" s="9" t="s">
        <v>42</v>
      </c>
      <c r="C105" s="3" t="s">
        <v>10</v>
      </c>
      <c r="D105" s="3"/>
      <c r="E105" s="3"/>
      <c r="F105" s="6"/>
    </row>
    <row r="106" spans="1:6" ht="31.5" x14ac:dyDescent="0.25">
      <c r="A106" s="12">
        <v>36</v>
      </c>
      <c r="B106" s="9" t="s">
        <v>43</v>
      </c>
      <c r="C106" s="3" t="s">
        <v>10</v>
      </c>
      <c r="D106" s="3"/>
      <c r="E106" s="3"/>
      <c r="F106" s="6"/>
    </row>
    <row r="107" spans="1:6" ht="31.5" x14ac:dyDescent="0.25">
      <c r="A107" s="12">
        <v>37</v>
      </c>
      <c r="B107" s="9" t="s">
        <v>44</v>
      </c>
      <c r="C107" s="3" t="s">
        <v>10</v>
      </c>
      <c r="D107" s="3"/>
      <c r="E107" s="3"/>
      <c r="F107" s="6"/>
    </row>
    <row r="108" spans="1:6" ht="47.25" x14ac:dyDescent="0.25">
      <c r="A108" s="12">
        <v>38</v>
      </c>
      <c r="B108" s="9" t="s">
        <v>45</v>
      </c>
      <c r="C108" s="3" t="s">
        <v>10</v>
      </c>
      <c r="D108" s="3"/>
      <c r="E108" s="3"/>
      <c r="F108" s="6"/>
    </row>
    <row r="109" spans="1:6" ht="15.75" x14ac:dyDescent="0.25">
      <c r="A109" s="12">
        <v>39</v>
      </c>
      <c r="B109" s="9" t="s">
        <v>28</v>
      </c>
      <c r="C109" s="3" t="s">
        <v>46</v>
      </c>
      <c r="D109" s="3"/>
      <c r="E109" s="3"/>
      <c r="F109" s="6"/>
    </row>
    <row r="110" spans="1:6" ht="15.75" x14ac:dyDescent="0.25">
      <c r="A110" s="12">
        <v>40</v>
      </c>
      <c r="B110" s="9" t="s">
        <v>29</v>
      </c>
      <c r="C110" s="3" t="s">
        <v>46</v>
      </c>
      <c r="D110" s="3"/>
      <c r="E110" s="3"/>
      <c r="F110" s="6"/>
    </row>
    <row r="111" spans="1:6" ht="31.5" x14ac:dyDescent="0.25">
      <c r="A111" s="12">
        <v>41</v>
      </c>
      <c r="B111" s="9" t="s">
        <v>30</v>
      </c>
      <c r="C111" s="3" t="s">
        <v>46</v>
      </c>
      <c r="D111" s="3"/>
      <c r="E111" s="3"/>
      <c r="F111" s="15"/>
    </row>
    <row r="112" spans="1:6" ht="15.75" x14ac:dyDescent="0.25">
      <c r="A112" s="12">
        <v>42</v>
      </c>
      <c r="B112" s="9" t="s">
        <v>31</v>
      </c>
      <c r="C112" s="3" t="s">
        <v>10</v>
      </c>
      <c r="D112" s="3"/>
      <c r="E112" s="3"/>
      <c r="F112" s="10"/>
    </row>
    <row r="113" spans="1:6" ht="31.5" x14ac:dyDescent="0.25">
      <c r="A113" s="12">
        <v>29</v>
      </c>
      <c r="B113" s="9" t="s">
        <v>33</v>
      </c>
      <c r="C113" s="13" t="s">
        <v>34</v>
      </c>
      <c r="D113" s="24"/>
      <c r="E113" s="24"/>
      <c r="F113" s="43" t="s">
        <v>50</v>
      </c>
    </row>
    <row r="114" spans="1:6" ht="15.75" x14ac:dyDescent="0.25">
      <c r="A114" s="12">
        <v>30</v>
      </c>
      <c r="B114" s="9" t="s">
        <v>2</v>
      </c>
      <c r="C114" s="13" t="s">
        <v>34</v>
      </c>
      <c r="D114" s="13"/>
      <c r="E114" s="13"/>
      <c r="F114" s="3" t="s">
        <v>48</v>
      </c>
    </row>
    <row r="115" spans="1:6" ht="15.75" x14ac:dyDescent="0.25">
      <c r="A115" s="52">
        <v>31</v>
      </c>
      <c r="B115" s="54" t="s">
        <v>37</v>
      </c>
      <c r="C115" s="56" t="s">
        <v>38</v>
      </c>
      <c r="D115" s="43"/>
      <c r="E115" s="43"/>
      <c r="F115" s="56"/>
    </row>
    <row r="116" spans="1:6" ht="15.75" x14ac:dyDescent="0.25">
      <c r="A116" s="53"/>
      <c r="B116" s="55"/>
      <c r="C116" s="57"/>
      <c r="D116" s="44"/>
      <c r="E116" s="44"/>
      <c r="F116" s="57"/>
    </row>
    <row r="117" spans="1:6" ht="15.75" x14ac:dyDescent="0.25">
      <c r="A117" s="12">
        <v>32</v>
      </c>
      <c r="B117" s="9" t="s">
        <v>39</v>
      </c>
      <c r="C117" s="3" t="s">
        <v>10</v>
      </c>
      <c r="D117" s="3"/>
      <c r="E117" s="3"/>
      <c r="F117" s="6"/>
    </row>
    <row r="118" spans="1:6" ht="15.75" x14ac:dyDescent="0.25">
      <c r="A118" s="12">
        <v>33</v>
      </c>
      <c r="B118" s="9" t="s">
        <v>40</v>
      </c>
      <c r="C118" s="3" t="s">
        <v>10</v>
      </c>
      <c r="D118" s="3"/>
      <c r="E118" s="3"/>
      <c r="F118" s="6"/>
    </row>
    <row r="119" spans="1:6" ht="15.75" x14ac:dyDescent="0.25">
      <c r="A119" s="12">
        <v>34</v>
      </c>
      <c r="B119" s="9" t="s">
        <v>41</v>
      </c>
      <c r="C119" s="3" t="s">
        <v>10</v>
      </c>
      <c r="D119" s="3"/>
      <c r="E119" s="3"/>
      <c r="F119" s="6"/>
    </row>
    <row r="120" spans="1:6" ht="31.5" x14ac:dyDescent="0.25">
      <c r="A120" s="12">
        <v>35</v>
      </c>
      <c r="B120" s="9" t="s">
        <v>42</v>
      </c>
      <c r="C120" s="3" t="s">
        <v>10</v>
      </c>
      <c r="D120" s="3"/>
      <c r="E120" s="3"/>
      <c r="F120" s="6"/>
    </row>
    <row r="121" spans="1:6" ht="31.5" x14ac:dyDescent="0.25">
      <c r="A121" s="12">
        <v>36</v>
      </c>
      <c r="B121" s="9" t="s">
        <v>43</v>
      </c>
      <c r="C121" s="3" t="s">
        <v>10</v>
      </c>
      <c r="D121" s="3"/>
      <c r="E121" s="3"/>
      <c r="F121" s="6"/>
    </row>
    <row r="122" spans="1:6" ht="31.5" x14ac:dyDescent="0.25">
      <c r="A122" s="12">
        <v>37</v>
      </c>
      <c r="B122" s="9" t="s">
        <v>44</v>
      </c>
      <c r="C122" s="3" t="s">
        <v>10</v>
      </c>
      <c r="D122" s="3"/>
      <c r="E122" s="3"/>
      <c r="F122" s="6"/>
    </row>
    <row r="123" spans="1:6" ht="47.25" x14ac:dyDescent="0.25">
      <c r="A123" s="12">
        <v>38</v>
      </c>
      <c r="B123" s="9" t="s">
        <v>45</v>
      </c>
      <c r="C123" s="3" t="s">
        <v>10</v>
      </c>
      <c r="D123" s="3"/>
      <c r="E123" s="3"/>
      <c r="F123" s="6"/>
    </row>
    <row r="124" spans="1:6" ht="15.75" x14ac:dyDescent="0.25">
      <c r="A124" s="12">
        <v>39</v>
      </c>
      <c r="B124" s="9" t="s">
        <v>28</v>
      </c>
      <c r="C124" s="3" t="s">
        <v>46</v>
      </c>
      <c r="D124" s="3"/>
      <c r="E124" s="3"/>
      <c r="F124" s="6"/>
    </row>
    <row r="125" spans="1:6" ht="15.75" x14ac:dyDescent="0.25">
      <c r="A125" s="12">
        <v>40</v>
      </c>
      <c r="B125" s="9" t="s">
        <v>29</v>
      </c>
      <c r="C125" s="3" t="s">
        <v>46</v>
      </c>
      <c r="D125" s="3"/>
      <c r="E125" s="3"/>
      <c r="F125" s="6"/>
    </row>
    <row r="126" spans="1:6" ht="31.5" x14ac:dyDescent="0.25">
      <c r="A126" s="12">
        <v>41</v>
      </c>
      <c r="B126" s="9" t="s">
        <v>30</v>
      </c>
      <c r="C126" s="3" t="s">
        <v>46</v>
      </c>
      <c r="D126" s="3"/>
      <c r="E126" s="3"/>
      <c r="F126" s="15"/>
    </row>
    <row r="127" spans="1:6" ht="15.75" x14ac:dyDescent="0.25">
      <c r="A127" s="12">
        <v>42</v>
      </c>
      <c r="B127" s="9" t="s">
        <v>31</v>
      </c>
      <c r="C127" s="3" t="s">
        <v>10</v>
      </c>
      <c r="D127" s="3"/>
      <c r="E127" s="3"/>
      <c r="F127" s="10"/>
    </row>
    <row r="128" spans="1:6" ht="31.5" x14ac:dyDescent="0.25">
      <c r="A128" s="12">
        <v>29</v>
      </c>
      <c r="B128" s="9" t="s">
        <v>33</v>
      </c>
      <c r="C128" s="13" t="s">
        <v>34</v>
      </c>
      <c r="D128" s="24"/>
      <c r="E128" s="24"/>
      <c r="F128" s="43" t="s">
        <v>51</v>
      </c>
    </row>
    <row r="129" spans="1:6" ht="15.75" x14ac:dyDescent="0.25">
      <c r="A129" s="12">
        <v>30</v>
      </c>
      <c r="B129" s="9" t="s">
        <v>2</v>
      </c>
      <c r="C129" s="13" t="s">
        <v>34</v>
      </c>
      <c r="D129" s="13"/>
      <c r="E129" s="13"/>
      <c r="F129" s="3" t="s">
        <v>52</v>
      </c>
    </row>
    <row r="130" spans="1:6" ht="15.75" x14ac:dyDescent="0.25">
      <c r="A130" s="52">
        <v>31</v>
      </c>
      <c r="B130" s="54" t="s">
        <v>37</v>
      </c>
      <c r="C130" s="56" t="s">
        <v>38</v>
      </c>
      <c r="D130" s="43"/>
      <c r="E130" s="43"/>
      <c r="F130" s="56"/>
    </row>
    <row r="131" spans="1:6" ht="15.75" x14ac:dyDescent="0.25">
      <c r="A131" s="53"/>
      <c r="B131" s="55"/>
      <c r="C131" s="57"/>
      <c r="D131" s="44"/>
      <c r="E131" s="44"/>
      <c r="F131" s="57"/>
    </row>
    <row r="132" spans="1:6" ht="15.75" x14ac:dyDescent="0.25">
      <c r="A132" s="12">
        <v>32</v>
      </c>
      <c r="B132" s="9" t="s">
        <v>39</v>
      </c>
      <c r="C132" s="3" t="s">
        <v>10</v>
      </c>
      <c r="D132" s="3"/>
      <c r="E132" s="3"/>
      <c r="F132" s="6"/>
    </row>
    <row r="133" spans="1:6" ht="15.75" x14ac:dyDescent="0.25">
      <c r="A133" s="12">
        <v>33</v>
      </c>
      <c r="B133" s="9" t="s">
        <v>40</v>
      </c>
      <c r="C133" s="3" t="s">
        <v>10</v>
      </c>
      <c r="D133" s="3"/>
      <c r="E133" s="3"/>
      <c r="F133" s="6"/>
    </row>
    <row r="134" spans="1:6" ht="15.75" x14ac:dyDescent="0.25">
      <c r="A134" s="12">
        <v>34</v>
      </c>
      <c r="B134" s="9" t="s">
        <v>41</v>
      </c>
      <c r="C134" s="3" t="s">
        <v>10</v>
      </c>
      <c r="D134" s="3"/>
      <c r="E134" s="3"/>
      <c r="F134" s="6"/>
    </row>
    <row r="135" spans="1:6" ht="31.5" x14ac:dyDescent="0.25">
      <c r="A135" s="12">
        <v>35</v>
      </c>
      <c r="B135" s="9" t="s">
        <v>42</v>
      </c>
      <c r="C135" s="3" t="s">
        <v>10</v>
      </c>
      <c r="D135" s="3"/>
      <c r="E135" s="3"/>
      <c r="F135" s="6"/>
    </row>
    <row r="136" spans="1:6" ht="31.5" x14ac:dyDescent="0.25">
      <c r="A136" s="12">
        <v>36</v>
      </c>
      <c r="B136" s="9" t="s">
        <v>43</v>
      </c>
      <c r="C136" s="3" t="s">
        <v>10</v>
      </c>
      <c r="D136" s="3"/>
      <c r="E136" s="3"/>
      <c r="F136" s="6"/>
    </row>
    <row r="137" spans="1:6" ht="31.5" x14ac:dyDescent="0.25">
      <c r="A137" s="12">
        <v>37</v>
      </c>
      <c r="B137" s="9" t="s">
        <v>44</v>
      </c>
      <c r="C137" s="3" t="s">
        <v>10</v>
      </c>
      <c r="D137" s="3"/>
      <c r="E137" s="3"/>
      <c r="F137" s="6"/>
    </row>
    <row r="138" spans="1:6" ht="47.25" x14ac:dyDescent="0.25">
      <c r="A138" s="12">
        <v>38</v>
      </c>
      <c r="B138" s="9" t="s">
        <v>45</v>
      </c>
      <c r="C138" s="3" t="s">
        <v>10</v>
      </c>
      <c r="D138" s="3"/>
      <c r="E138" s="3"/>
      <c r="F138" s="6"/>
    </row>
    <row r="139" spans="1:6" ht="15.75" x14ac:dyDescent="0.25">
      <c r="A139" s="12">
        <v>39</v>
      </c>
      <c r="B139" s="9" t="s">
        <v>28</v>
      </c>
      <c r="C139" s="3" t="s">
        <v>46</v>
      </c>
      <c r="D139" s="3"/>
      <c r="E139" s="3"/>
      <c r="F139" s="6"/>
    </row>
    <row r="140" spans="1:6" ht="15.75" x14ac:dyDescent="0.25">
      <c r="A140" s="12">
        <v>40</v>
      </c>
      <c r="B140" s="9" t="s">
        <v>29</v>
      </c>
      <c r="C140" s="3" t="s">
        <v>46</v>
      </c>
      <c r="D140" s="3"/>
      <c r="E140" s="3"/>
      <c r="F140" s="6"/>
    </row>
    <row r="141" spans="1:6" ht="31.5" x14ac:dyDescent="0.25">
      <c r="A141" s="12">
        <v>41</v>
      </c>
      <c r="B141" s="9" t="s">
        <v>30</v>
      </c>
      <c r="C141" s="3" t="s">
        <v>46</v>
      </c>
      <c r="D141" s="3"/>
      <c r="E141" s="3"/>
      <c r="F141" s="15"/>
    </row>
    <row r="142" spans="1:6" ht="15.75" x14ac:dyDescent="0.25">
      <c r="A142" s="12">
        <v>42</v>
      </c>
      <c r="B142" s="9" t="s">
        <v>31</v>
      </c>
      <c r="C142" s="3" t="s">
        <v>10</v>
      </c>
      <c r="D142" s="3"/>
      <c r="E142" s="3"/>
      <c r="F142" s="10"/>
    </row>
    <row r="143" spans="1:6" ht="15.75" x14ac:dyDescent="0.25">
      <c r="A143" s="51" t="s">
        <v>53</v>
      </c>
      <c r="B143" s="51"/>
      <c r="C143" s="51"/>
      <c r="D143" s="51"/>
      <c r="E143" s="51"/>
      <c r="F143" s="51"/>
    </row>
    <row r="144" spans="1:6" ht="31.5" x14ac:dyDescent="0.25">
      <c r="A144" s="3" t="s">
        <v>85</v>
      </c>
      <c r="B144" s="3" t="s">
        <v>54</v>
      </c>
      <c r="C144" s="3" t="s">
        <v>46</v>
      </c>
      <c r="D144" s="3"/>
      <c r="E144" s="3"/>
      <c r="F144" s="3"/>
    </row>
    <row r="145" spans="1:6" ht="15.75" x14ac:dyDescent="0.25">
      <c r="A145" s="3" t="s">
        <v>86</v>
      </c>
      <c r="B145" s="3" t="s">
        <v>55</v>
      </c>
      <c r="C145" s="3" t="s">
        <v>46</v>
      </c>
      <c r="D145" s="3"/>
      <c r="E145" s="3"/>
      <c r="F145" s="3"/>
    </row>
    <row r="146" spans="1:6" ht="47.25" x14ac:dyDescent="0.25">
      <c r="A146" s="3" t="s">
        <v>87</v>
      </c>
      <c r="B146" s="3" t="s">
        <v>56</v>
      </c>
      <c r="C146" s="3" t="s">
        <v>10</v>
      </c>
      <c r="D146" s="3"/>
      <c r="E146" s="3"/>
      <c r="F146" s="3"/>
    </row>
  </sheetData>
  <mergeCells count="26"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opLeftCell="A51" workbookViewId="0">
      <selection activeCell="F55" sqref="F55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5" width="13.5703125" hidden="1" customWidth="1"/>
    <col min="6" max="6" width="15.7109375" customWidth="1"/>
  </cols>
  <sheetData>
    <row r="1" spans="1:7" x14ac:dyDescent="0.25">
      <c r="A1" s="51" t="s">
        <v>138</v>
      </c>
      <c r="B1" s="51"/>
      <c r="C1" s="51"/>
      <c r="D1" s="51"/>
      <c r="E1" s="51"/>
      <c r="F1" s="51"/>
      <c r="G1" s="45">
        <v>617.70000000000005</v>
      </c>
    </row>
    <row r="2" spans="1:7" x14ac:dyDescent="0.25">
      <c r="A2" s="58"/>
      <c r="B2" s="59"/>
      <c r="C2" s="59"/>
      <c r="D2" s="59"/>
      <c r="E2" s="59"/>
      <c r="F2" s="60"/>
    </row>
    <row r="3" spans="1:7" x14ac:dyDescent="0.25">
      <c r="A3" s="58"/>
      <c r="B3" s="59"/>
      <c r="C3" s="59"/>
      <c r="D3" s="59"/>
      <c r="E3" s="59"/>
      <c r="F3" s="60"/>
    </row>
    <row r="4" spans="1:7" x14ac:dyDescent="0.25">
      <c r="A4" s="58"/>
      <c r="B4" s="59"/>
      <c r="C4" s="59"/>
      <c r="D4" s="59"/>
      <c r="E4" s="59"/>
      <c r="F4" s="60"/>
    </row>
    <row r="5" spans="1:7" x14ac:dyDescent="0.25">
      <c r="A5" s="61"/>
      <c r="B5" s="62"/>
      <c r="C5" s="62"/>
      <c r="D5" s="62"/>
      <c r="E5" s="62"/>
      <c r="F5" s="63"/>
    </row>
    <row r="6" spans="1:7" ht="31.5" x14ac:dyDescent="0.25">
      <c r="A6" s="1" t="s">
        <v>0</v>
      </c>
      <c r="B6" s="49" t="s">
        <v>1</v>
      </c>
      <c r="C6" s="49" t="s">
        <v>2</v>
      </c>
      <c r="D6" s="49"/>
      <c r="E6" s="49"/>
      <c r="F6" s="1" t="s">
        <v>3</v>
      </c>
    </row>
    <row r="7" spans="1:7" ht="15.75" x14ac:dyDescent="0.25">
      <c r="A7" s="2" t="s">
        <v>57</v>
      </c>
      <c r="B7" s="3" t="s">
        <v>4</v>
      </c>
      <c r="C7" s="3" t="s">
        <v>5</v>
      </c>
      <c r="D7" s="3">
        <v>4</v>
      </c>
      <c r="E7" s="3"/>
      <c r="F7" s="4">
        <v>45316</v>
      </c>
    </row>
    <row r="8" spans="1:7" ht="15.75" x14ac:dyDescent="0.25">
      <c r="A8" s="2" t="s">
        <v>58</v>
      </c>
      <c r="B8" s="3" t="s">
        <v>6</v>
      </c>
      <c r="C8" s="3" t="s">
        <v>5</v>
      </c>
      <c r="D8" s="3"/>
      <c r="E8" s="3"/>
      <c r="F8" s="4">
        <v>44927</v>
      </c>
    </row>
    <row r="9" spans="1:7" ht="15.75" x14ac:dyDescent="0.25">
      <c r="A9" s="2" t="s">
        <v>59</v>
      </c>
      <c r="B9" s="3" t="s">
        <v>7</v>
      </c>
      <c r="C9" s="3" t="s">
        <v>5</v>
      </c>
      <c r="D9" s="3"/>
      <c r="E9" s="3"/>
      <c r="F9" s="4">
        <v>45291</v>
      </c>
    </row>
    <row r="10" spans="1:7" ht="31.5" x14ac:dyDescent="0.25">
      <c r="A10" s="1" t="s">
        <v>0</v>
      </c>
      <c r="B10" s="49" t="s">
        <v>1</v>
      </c>
      <c r="C10" s="49" t="s">
        <v>2</v>
      </c>
      <c r="D10" s="49"/>
      <c r="E10" s="49"/>
      <c r="F10" s="1" t="s">
        <v>3</v>
      </c>
    </row>
    <row r="11" spans="1:7" ht="15.75" customHeight="1" x14ac:dyDescent="0.25">
      <c r="A11" s="64" t="s">
        <v>8</v>
      </c>
      <c r="B11" s="64"/>
      <c r="C11" s="64"/>
      <c r="D11" s="64"/>
      <c r="E11" s="64"/>
      <c r="F11" s="64"/>
    </row>
    <row r="12" spans="1:7" ht="31.5" x14ac:dyDescent="0.25">
      <c r="A12" s="5" t="s">
        <v>60</v>
      </c>
      <c r="B12" s="3" t="s">
        <v>9</v>
      </c>
      <c r="C12" s="5" t="s">
        <v>10</v>
      </c>
      <c r="D12" s="5"/>
      <c r="E12" s="5"/>
      <c r="F12" s="2"/>
    </row>
    <row r="13" spans="1:7" ht="31.5" x14ac:dyDescent="0.25">
      <c r="A13" s="5" t="s">
        <v>61</v>
      </c>
      <c r="B13" s="3" t="s">
        <v>11</v>
      </c>
      <c r="C13" s="5" t="s">
        <v>10</v>
      </c>
      <c r="D13" s="5"/>
      <c r="E13" s="5"/>
      <c r="F13" s="5">
        <v>0</v>
      </c>
    </row>
    <row r="14" spans="1:7" ht="31.5" x14ac:dyDescent="0.25">
      <c r="A14" s="5" t="s">
        <v>62</v>
      </c>
      <c r="B14" s="3" t="s">
        <v>12</v>
      </c>
      <c r="C14" s="5" t="s">
        <v>10</v>
      </c>
      <c r="D14" s="5"/>
      <c r="E14" s="5"/>
      <c r="F14" s="5">
        <v>58155.68</v>
      </c>
    </row>
    <row r="15" spans="1:7" ht="47.25" x14ac:dyDescent="0.25">
      <c r="A15" s="5" t="s">
        <v>63</v>
      </c>
      <c r="B15" s="3" t="s">
        <v>13</v>
      </c>
      <c r="C15" s="5" t="s">
        <v>10</v>
      </c>
      <c r="D15" s="5"/>
      <c r="E15" s="5"/>
      <c r="F15" s="37">
        <f>SUM(F55)</f>
        <v>133200.82800000001</v>
      </c>
    </row>
    <row r="16" spans="1:7" ht="31.5" x14ac:dyDescent="0.25">
      <c r="A16" s="5" t="s">
        <v>64</v>
      </c>
      <c r="B16" s="3" t="s">
        <v>14</v>
      </c>
      <c r="C16" s="5" t="s">
        <v>10</v>
      </c>
      <c r="D16" s="5"/>
      <c r="E16" s="5"/>
      <c r="F16" s="38">
        <f>SUM(F14+F15-F25)</f>
        <v>128662.99799999999</v>
      </c>
    </row>
    <row r="17" spans="1:6" ht="31.5" x14ac:dyDescent="0.25">
      <c r="A17" s="5" t="s">
        <v>65</v>
      </c>
      <c r="B17" s="3" t="s">
        <v>15</v>
      </c>
      <c r="C17" s="5" t="s">
        <v>10</v>
      </c>
      <c r="D17" s="5"/>
      <c r="E17" s="5"/>
      <c r="F17" s="38">
        <f>SUM(F16)</f>
        <v>128662.99799999999</v>
      </c>
    </row>
    <row r="18" spans="1:6" ht="31.5" x14ac:dyDescent="0.25">
      <c r="A18" s="5" t="s">
        <v>66</v>
      </c>
      <c r="B18" s="3" t="s">
        <v>16</v>
      </c>
      <c r="C18" s="5" t="s">
        <v>10</v>
      </c>
      <c r="D18" s="5"/>
      <c r="E18" s="5"/>
      <c r="F18" s="2"/>
    </row>
    <row r="19" spans="1:6" ht="15.75" x14ac:dyDescent="0.25">
      <c r="A19" s="5" t="s">
        <v>67</v>
      </c>
      <c r="B19" s="3" t="s">
        <v>17</v>
      </c>
      <c r="C19" s="5" t="s">
        <v>10</v>
      </c>
      <c r="D19" s="5"/>
      <c r="E19" s="5"/>
      <c r="F19" s="2"/>
    </row>
    <row r="20" spans="1:6" ht="31.5" x14ac:dyDescent="0.25">
      <c r="A20" s="5" t="s">
        <v>68</v>
      </c>
      <c r="B20" s="3" t="s">
        <v>18</v>
      </c>
      <c r="C20" s="5" t="s">
        <v>10</v>
      </c>
      <c r="D20" s="5"/>
      <c r="E20" s="5"/>
      <c r="F20" s="5"/>
    </row>
    <row r="21" spans="1:6" ht="15.75" x14ac:dyDescent="0.25">
      <c r="A21" s="5" t="s">
        <v>69</v>
      </c>
      <c r="B21" s="3" t="s">
        <v>19</v>
      </c>
      <c r="C21" s="5" t="s">
        <v>10</v>
      </c>
      <c r="D21" s="5"/>
      <c r="E21" s="5"/>
      <c r="F21" s="2"/>
    </row>
    <row r="22" spans="1:6" ht="31.5" x14ac:dyDescent="0.25">
      <c r="A22" s="5" t="s">
        <v>70</v>
      </c>
      <c r="B22" s="3" t="s">
        <v>20</v>
      </c>
      <c r="C22" s="5" t="s">
        <v>10</v>
      </c>
      <c r="D22" s="5"/>
      <c r="E22" s="5"/>
      <c r="F22" s="5">
        <f>F13+F16</f>
        <v>128662.99799999999</v>
      </c>
    </row>
    <row r="23" spans="1:6" ht="31.5" x14ac:dyDescent="0.25">
      <c r="A23" s="5" t="s">
        <v>71</v>
      </c>
      <c r="B23" s="3" t="s">
        <v>21</v>
      </c>
      <c r="C23" s="5" t="s">
        <v>10</v>
      </c>
      <c r="D23" s="8"/>
      <c r="E23" s="8"/>
      <c r="F23" s="7"/>
    </row>
    <row r="24" spans="1:6" ht="31.5" x14ac:dyDescent="0.25">
      <c r="A24" s="5" t="s">
        <v>72</v>
      </c>
      <c r="B24" s="3" t="s">
        <v>22</v>
      </c>
      <c r="C24" s="5" t="s">
        <v>10</v>
      </c>
      <c r="D24" s="8"/>
      <c r="E24" s="8"/>
      <c r="F24" s="50">
        <f>F22-F55-F14</f>
        <v>-62693.510000000017</v>
      </c>
    </row>
    <row r="25" spans="1:6" ht="31.5" x14ac:dyDescent="0.25">
      <c r="A25" s="5" t="s">
        <v>73</v>
      </c>
      <c r="B25" s="3" t="s">
        <v>23</v>
      </c>
      <c r="C25" s="5" t="s">
        <v>10</v>
      </c>
      <c r="D25" s="5"/>
      <c r="E25" s="5"/>
      <c r="F25" s="37">
        <v>62693.51</v>
      </c>
    </row>
    <row r="26" spans="1:6" ht="15.75" x14ac:dyDescent="0.25">
      <c r="A26" s="51" t="s">
        <v>124</v>
      </c>
      <c r="B26" s="51"/>
      <c r="C26" s="51"/>
      <c r="D26" s="51"/>
      <c r="E26" s="51"/>
      <c r="F26" s="51"/>
    </row>
    <row r="27" spans="1:6" ht="51.75" x14ac:dyDescent="0.25">
      <c r="A27" s="5" t="s">
        <v>74</v>
      </c>
      <c r="B27" s="32" t="s">
        <v>24</v>
      </c>
      <c r="C27" s="33" t="s">
        <v>2</v>
      </c>
      <c r="D27" s="33"/>
      <c r="E27" s="33"/>
      <c r="F27" s="33" t="s">
        <v>25</v>
      </c>
    </row>
    <row r="28" spans="1:6" ht="37.5" x14ac:dyDescent="0.3">
      <c r="A28" s="2"/>
      <c r="B28" s="16" t="s">
        <v>88</v>
      </c>
      <c r="C28" s="1" t="s">
        <v>10</v>
      </c>
      <c r="D28" s="27">
        <f>SUM(D29:D30)</f>
        <v>4.8000000000000007</v>
      </c>
      <c r="E28" s="34">
        <f>SUM(G1)</f>
        <v>617.70000000000005</v>
      </c>
      <c r="F28" s="35">
        <f>SUM(E28*D28*12)</f>
        <v>35579.520000000004</v>
      </c>
    </row>
    <row r="29" spans="1:6" ht="18.75" x14ac:dyDescent="0.3">
      <c r="A29" s="2"/>
      <c r="B29" s="17" t="s">
        <v>89</v>
      </c>
      <c r="C29" s="5" t="s">
        <v>10</v>
      </c>
      <c r="D29" s="28">
        <v>3.18</v>
      </c>
      <c r="E29" s="34">
        <f>SUM(E28)</f>
        <v>617.70000000000005</v>
      </c>
      <c r="F29" s="35">
        <f t="shared" ref="F29:F54" si="0">SUM(E29*D29*12)</f>
        <v>23571.432000000004</v>
      </c>
    </row>
    <row r="30" spans="1:6" ht="18.75" x14ac:dyDescent="0.3">
      <c r="A30" s="2"/>
      <c r="B30" s="17" t="s">
        <v>90</v>
      </c>
      <c r="C30" s="5" t="s">
        <v>10</v>
      </c>
      <c r="D30" s="28">
        <v>1.62</v>
      </c>
      <c r="E30" s="34">
        <f t="shared" ref="E30:E54" si="1">SUM(E29)</f>
        <v>617.70000000000005</v>
      </c>
      <c r="F30" s="35">
        <f t="shared" si="0"/>
        <v>12008.088000000002</v>
      </c>
    </row>
    <row r="31" spans="1:6" ht="37.5" x14ac:dyDescent="0.3">
      <c r="A31" s="2"/>
      <c r="B31" s="18" t="s">
        <v>91</v>
      </c>
      <c r="C31" s="5" t="s">
        <v>10</v>
      </c>
      <c r="D31" s="27"/>
      <c r="E31" s="34">
        <f t="shared" si="1"/>
        <v>617.70000000000005</v>
      </c>
      <c r="F31" s="35">
        <f t="shared" si="0"/>
        <v>0</v>
      </c>
    </row>
    <row r="32" spans="1:6" ht="18.75" x14ac:dyDescent="0.3">
      <c r="A32" s="19" t="s">
        <v>92</v>
      </c>
      <c r="B32" s="20" t="s">
        <v>93</v>
      </c>
      <c r="C32" s="5" t="s">
        <v>10</v>
      </c>
      <c r="D32" s="29">
        <f t="shared" ref="D32" si="2">SUM(D33:D37)</f>
        <v>0.43</v>
      </c>
      <c r="E32" s="34">
        <f t="shared" si="1"/>
        <v>617.70000000000005</v>
      </c>
      <c r="F32" s="35">
        <f t="shared" si="0"/>
        <v>3187.3319999999999</v>
      </c>
    </row>
    <row r="33" spans="1:6" ht="18.75" x14ac:dyDescent="0.3">
      <c r="A33" s="21"/>
      <c r="B33" s="17" t="s">
        <v>94</v>
      </c>
      <c r="C33" s="5" t="s">
        <v>10</v>
      </c>
      <c r="D33" s="28">
        <v>0.14000000000000001</v>
      </c>
      <c r="E33" s="34">
        <f t="shared" si="1"/>
        <v>617.70000000000005</v>
      </c>
      <c r="F33" s="35">
        <f t="shared" si="0"/>
        <v>1037.7360000000001</v>
      </c>
    </row>
    <row r="34" spans="1:6" ht="18.75" x14ac:dyDescent="0.3">
      <c r="A34" s="21"/>
      <c r="B34" s="17" t="s">
        <v>95</v>
      </c>
      <c r="C34" s="5" t="s">
        <v>10</v>
      </c>
      <c r="D34" s="28">
        <v>0.28999999999999998</v>
      </c>
      <c r="E34" s="34">
        <f t="shared" si="1"/>
        <v>617.70000000000005</v>
      </c>
      <c r="F34" s="35">
        <f t="shared" si="0"/>
        <v>2149.596</v>
      </c>
    </row>
    <row r="35" spans="1:6" ht="18.75" x14ac:dyDescent="0.3">
      <c r="A35" s="21"/>
      <c r="B35" s="17" t="s">
        <v>96</v>
      </c>
      <c r="C35" s="1" t="s">
        <v>10</v>
      </c>
      <c r="D35" s="30">
        <v>0</v>
      </c>
      <c r="E35" s="34">
        <f t="shared" si="1"/>
        <v>617.70000000000005</v>
      </c>
      <c r="F35" s="35">
        <f t="shared" si="0"/>
        <v>0</v>
      </c>
    </row>
    <row r="36" spans="1:6" ht="18.75" x14ac:dyDescent="0.3">
      <c r="A36" s="21"/>
      <c r="B36" s="17" t="s">
        <v>97</v>
      </c>
      <c r="C36" s="5" t="s">
        <v>10</v>
      </c>
      <c r="D36" s="30"/>
      <c r="E36" s="34">
        <f t="shared" si="1"/>
        <v>617.70000000000005</v>
      </c>
      <c r="F36" s="35">
        <f t="shared" si="0"/>
        <v>0</v>
      </c>
    </row>
    <row r="37" spans="1:6" ht="18.75" x14ac:dyDescent="0.3">
      <c r="A37" s="21"/>
      <c r="B37" s="17" t="s">
        <v>98</v>
      </c>
      <c r="C37" s="5" t="s">
        <v>10</v>
      </c>
      <c r="D37" s="30">
        <v>0</v>
      </c>
      <c r="E37" s="34">
        <f t="shared" si="1"/>
        <v>617.70000000000005</v>
      </c>
      <c r="F37" s="35">
        <f t="shared" si="0"/>
        <v>0</v>
      </c>
    </row>
    <row r="38" spans="1:6" ht="18.75" x14ac:dyDescent="0.3">
      <c r="A38" s="19" t="s">
        <v>99</v>
      </c>
      <c r="B38" s="20" t="s">
        <v>100</v>
      </c>
      <c r="C38" s="5" t="s">
        <v>10</v>
      </c>
      <c r="D38" s="31">
        <f>SUM(D39:D43)</f>
        <v>1.4000000000000001</v>
      </c>
      <c r="E38" s="34">
        <f t="shared" si="1"/>
        <v>617.70000000000005</v>
      </c>
      <c r="F38" s="35">
        <f t="shared" si="0"/>
        <v>10377.360000000002</v>
      </c>
    </row>
    <row r="39" spans="1:6" ht="18.75" x14ac:dyDescent="0.3">
      <c r="A39" s="21"/>
      <c r="B39" s="17" t="s">
        <v>101</v>
      </c>
      <c r="C39" s="5" t="s">
        <v>10</v>
      </c>
      <c r="D39" s="30">
        <v>0.93</v>
      </c>
      <c r="E39" s="34">
        <f t="shared" si="1"/>
        <v>617.70000000000005</v>
      </c>
      <c r="F39" s="35">
        <f t="shared" si="0"/>
        <v>6893.5320000000011</v>
      </c>
    </row>
    <row r="40" spans="1:6" ht="18.75" x14ac:dyDescent="0.3">
      <c r="A40" s="21"/>
      <c r="B40" s="17" t="s">
        <v>102</v>
      </c>
      <c r="C40" s="5" t="s">
        <v>10</v>
      </c>
      <c r="D40" s="30">
        <v>0.2</v>
      </c>
      <c r="E40" s="34">
        <f t="shared" si="1"/>
        <v>617.70000000000005</v>
      </c>
      <c r="F40" s="35">
        <f t="shared" si="0"/>
        <v>1482.4800000000002</v>
      </c>
    </row>
    <row r="41" spans="1:6" ht="18.75" x14ac:dyDescent="0.3">
      <c r="A41" s="21"/>
      <c r="B41" s="17" t="s">
        <v>103</v>
      </c>
      <c r="C41" s="5" t="s">
        <v>10</v>
      </c>
      <c r="D41" s="30">
        <v>0</v>
      </c>
      <c r="E41" s="34">
        <f t="shared" si="1"/>
        <v>617.70000000000005</v>
      </c>
      <c r="F41" s="35">
        <f t="shared" si="0"/>
        <v>0</v>
      </c>
    </row>
    <row r="42" spans="1:6" ht="18.75" x14ac:dyDescent="0.3">
      <c r="A42" s="21"/>
      <c r="B42" s="17" t="s">
        <v>104</v>
      </c>
      <c r="C42" s="5" t="s">
        <v>10</v>
      </c>
      <c r="D42" s="30">
        <v>0.2</v>
      </c>
      <c r="E42" s="34">
        <f t="shared" si="1"/>
        <v>617.70000000000005</v>
      </c>
      <c r="F42" s="35">
        <f t="shared" si="0"/>
        <v>1482.4800000000002</v>
      </c>
    </row>
    <row r="43" spans="1:6" ht="18.75" x14ac:dyDescent="0.3">
      <c r="A43" s="21"/>
      <c r="B43" s="17" t="s">
        <v>105</v>
      </c>
      <c r="C43" s="5" t="s">
        <v>10</v>
      </c>
      <c r="D43" s="30">
        <v>7.0000000000000007E-2</v>
      </c>
      <c r="E43" s="34">
        <f t="shared" si="1"/>
        <v>617.70000000000005</v>
      </c>
      <c r="F43" s="35">
        <f t="shared" si="0"/>
        <v>518.86800000000005</v>
      </c>
    </row>
    <row r="44" spans="1:6" ht="18.75" x14ac:dyDescent="0.3">
      <c r="A44" s="19" t="s">
        <v>106</v>
      </c>
      <c r="B44" s="20" t="s">
        <v>107</v>
      </c>
      <c r="C44" s="5" t="s">
        <v>10</v>
      </c>
      <c r="D44" s="31">
        <v>2.94</v>
      </c>
      <c r="E44" s="34">
        <f t="shared" si="1"/>
        <v>617.70000000000005</v>
      </c>
      <c r="F44" s="35">
        <f t="shared" si="0"/>
        <v>21792.455999999998</v>
      </c>
    </row>
    <row r="45" spans="1:6" ht="18.75" x14ac:dyDescent="0.3">
      <c r="A45" s="19" t="s">
        <v>108</v>
      </c>
      <c r="B45" s="20" t="s">
        <v>109</v>
      </c>
      <c r="C45" s="5" t="s">
        <v>10</v>
      </c>
      <c r="D45" s="31">
        <f>SUM(D46:D48)</f>
        <v>3.67</v>
      </c>
      <c r="E45" s="34">
        <f t="shared" si="1"/>
        <v>617.70000000000005</v>
      </c>
      <c r="F45" s="35">
        <f t="shared" si="0"/>
        <v>27203.508000000002</v>
      </c>
    </row>
    <row r="46" spans="1:6" ht="18.75" x14ac:dyDescent="0.3">
      <c r="A46" s="21"/>
      <c r="B46" s="17" t="s">
        <v>110</v>
      </c>
      <c r="C46" s="1" t="s">
        <v>10</v>
      </c>
      <c r="D46" s="30">
        <v>2.37</v>
      </c>
      <c r="E46" s="34">
        <f t="shared" si="1"/>
        <v>617.70000000000005</v>
      </c>
      <c r="F46" s="35">
        <f t="shared" si="0"/>
        <v>17567.387999999999</v>
      </c>
    </row>
    <row r="47" spans="1:6" ht="18.75" x14ac:dyDescent="0.3">
      <c r="A47" s="21"/>
      <c r="B47" s="17" t="s">
        <v>111</v>
      </c>
      <c r="C47" s="5" t="s">
        <v>10</v>
      </c>
      <c r="D47" s="30">
        <v>1</v>
      </c>
      <c r="E47" s="34">
        <f t="shared" si="1"/>
        <v>617.70000000000005</v>
      </c>
      <c r="F47" s="35">
        <f t="shared" si="0"/>
        <v>7412.4000000000005</v>
      </c>
    </row>
    <row r="48" spans="1:6" ht="18.75" x14ac:dyDescent="0.3">
      <c r="A48" s="21"/>
      <c r="B48" s="17" t="s">
        <v>112</v>
      </c>
      <c r="C48" s="1" t="s">
        <v>10</v>
      </c>
      <c r="D48" s="30">
        <v>0.3</v>
      </c>
      <c r="E48" s="34">
        <f t="shared" si="1"/>
        <v>617.70000000000005</v>
      </c>
      <c r="F48" s="35">
        <f t="shared" si="0"/>
        <v>2223.7200000000003</v>
      </c>
    </row>
    <row r="49" spans="1:6" ht="18.75" x14ac:dyDescent="0.3">
      <c r="A49" s="19" t="s">
        <v>113</v>
      </c>
      <c r="B49" s="20" t="s">
        <v>114</v>
      </c>
      <c r="C49" s="5" t="s">
        <v>10</v>
      </c>
      <c r="D49" s="31">
        <v>1.94</v>
      </c>
      <c r="E49" s="34">
        <f t="shared" si="1"/>
        <v>617.70000000000005</v>
      </c>
      <c r="F49" s="35">
        <f t="shared" si="0"/>
        <v>14380.056</v>
      </c>
    </row>
    <row r="50" spans="1:6" ht="48" x14ac:dyDescent="0.3">
      <c r="A50" s="19" t="s">
        <v>115</v>
      </c>
      <c r="B50" s="22" t="s">
        <v>116</v>
      </c>
      <c r="C50" s="5" t="s">
        <v>10</v>
      </c>
      <c r="D50" s="29">
        <v>0</v>
      </c>
      <c r="E50" s="34">
        <f t="shared" si="1"/>
        <v>617.70000000000005</v>
      </c>
      <c r="F50" s="35">
        <f t="shared" si="0"/>
        <v>0</v>
      </c>
    </row>
    <row r="51" spans="1:6" ht="48" x14ac:dyDescent="0.3">
      <c r="A51" s="19" t="s">
        <v>117</v>
      </c>
      <c r="B51" s="22" t="s">
        <v>118</v>
      </c>
      <c r="C51" s="5"/>
      <c r="D51" s="29">
        <v>0.19</v>
      </c>
      <c r="E51" s="34">
        <f t="shared" si="1"/>
        <v>617.70000000000005</v>
      </c>
      <c r="F51" s="35">
        <f t="shared" si="0"/>
        <v>1408.3560000000002</v>
      </c>
    </row>
    <row r="52" spans="1:6" ht="18.75" x14ac:dyDescent="0.3">
      <c r="A52" s="19" t="s">
        <v>119</v>
      </c>
      <c r="B52" s="20" t="s">
        <v>120</v>
      </c>
      <c r="C52" s="5"/>
      <c r="D52" s="29"/>
      <c r="E52" s="34">
        <f t="shared" si="1"/>
        <v>617.70000000000005</v>
      </c>
      <c r="F52" s="35">
        <f t="shared" si="0"/>
        <v>0</v>
      </c>
    </row>
    <row r="53" spans="1:6" ht="48" x14ac:dyDescent="0.3">
      <c r="A53" s="19" t="s">
        <v>121</v>
      </c>
      <c r="B53" s="22" t="s">
        <v>122</v>
      </c>
      <c r="C53" s="5"/>
      <c r="D53" s="29">
        <v>0</v>
      </c>
      <c r="E53" s="34">
        <f t="shared" si="1"/>
        <v>617.70000000000005</v>
      </c>
      <c r="F53" s="35">
        <f t="shared" si="0"/>
        <v>0</v>
      </c>
    </row>
    <row r="54" spans="1:6" ht="18.75" x14ac:dyDescent="0.3">
      <c r="A54" s="23"/>
      <c r="B54" s="23" t="s">
        <v>123</v>
      </c>
      <c r="C54" s="5" t="s">
        <v>10</v>
      </c>
      <c r="D54" s="5">
        <v>2.6</v>
      </c>
      <c r="E54" s="34">
        <f t="shared" si="1"/>
        <v>617.70000000000005</v>
      </c>
      <c r="F54" s="35">
        <f t="shared" si="0"/>
        <v>19272.240000000002</v>
      </c>
    </row>
    <row r="55" spans="1:6" ht="15.75" x14ac:dyDescent="0.25">
      <c r="A55" s="2"/>
      <c r="B55" s="26" t="s">
        <v>26</v>
      </c>
      <c r="C55" s="1" t="s">
        <v>10</v>
      </c>
      <c r="D55" s="36">
        <f>SUM(D28+D32+D38+D44+D45+D49+D50+D51+D53+D54)</f>
        <v>17.97</v>
      </c>
      <c r="E55" s="36">
        <f t="shared" ref="E55:F55" si="3">SUM(E28+E32+E38+E44+E45+E49+E50+E51+E53+E54)</f>
        <v>6176.9999999999991</v>
      </c>
      <c r="F55" s="36">
        <f t="shared" si="3"/>
        <v>133200.82800000001</v>
      </c>
    </row>
    <row r="56" spans="1:6" ht="15.75" x14ac:dyDescent="0.25">
      <c r="A56" s="65" t="s">
        <v>27</v>
      </c>
      <c r="B56" s="66"/>
      <c r="C56" s="66"/>
      <c r="D56" s="66"/>
      <c r="E56" s="66"/>
      <c r="F56" s="67"/>
    </row>
    <row r="57" spans="1:6" ht="15.75" x14ac:dyDescent="0.25">
      <c r="A57" s="5" t="s">
        <v>75</v>
      </c>
      <c r="B57" s="9" t="s">
        <v>28</v>
      </c>
      <c r="C57" s="5" t="s">
        <v>10</v>
      </c>
      <c r="D57" s="5"/>
      <c r="E57" s="5"/>
      <c r="F57" s="10"/>
    </row>
    <row r="58" spans="1:6" ht="15.75" x14ac:dyDescent="0.25">
      <c r="A58" s="5" t="s">
        <v>76</v>
      </c>
      <c r="B58" s="9" t="s">
        <v>29</v>
      </c>
      <c r="C58" s="5" t="s">
        <v>10</v>
      </c>
      <c r="D58" s="5"/>
      <c r="E58" s="5"/>
      <c r="F58" s="10"/>
    </row>
    <row r="59" spans="1:6" ht="31.5" x14ac:dyDescent="0.25">
      <c r="A59" s="5" t="s">
        <v>77</v>
      </c>
      <c r="B59" s="9" t="s">
        <v>30</v>
      </c>
      <c r="C59" s="5" t="s">
        <v>10</v>
      </c>
      <c r="D59" s="5"/>
      <c r="E59" s="5"/>
      <c r="F59" s="10"/>
    </row>
    <row r="60" spans="1:6" ht="15.75" x14ac:dyDescent="0.25">
      <c r="A60" s="5" t="s">
        <v>78</v>
      </c>
      <c r="B60" s="9" t="s">
        <v>31</v>
      </c>
      <c r="C60" s="5" t="s">
        <v>10</v>
      </c>
      <c r="D60" s="5"/>
      <c r="E60" s="5"/>
      <c r="F60" s="10"/>
    </row>
    <row r="61" spans="1:6" ht="31.5" x14ac:dyDescent="0.25">
      <c r="A61" s="5" t="s">
        <v>79</v>
      </c>
      <c r="B61" s="9" t="s">
        <v>9</v>
      </c>
      <c r="C61" s="5" t="s">
        <v>10</v>
      </c>
      <c r="D61" s="5"/>
      <c r="E61" s="5"/>
      <c r="F61" s="10"/>
    </row>
    <row r="62" spans="1:6" ht="31.5" x14ac:dyDescent="0.25">
      <c r="A62" s="5" t="s">
        <v>80</v>
      </c>
      <c r="B62" s="9" t="s">
        <v>11</v>
      </c>
      <c r="C62" s="5" t="s">
        <v>10</v>
      </c>
      <c r="D62" s="5"/>
      <c r="E62" s="5"/>
      <c r="F62" s="10"/>
    </row>
    <row r="63" spans="1:6" ht="31.5" x14ac:dyDescent="0.25">
      <c r="A63" s="5" t="s">
        <v>81</v>
      </c>
      <c r="B63" s="9" t="s">
        <v>12</v>
      </c>
      <c r="C63" s="5" t="s">
        <v>10</v>
      </c>
      <c r="D63" s="5"/>
      <c r="E63" s="5"/>
      <c r="F63" s="10"/>
    </row>
    <row r="64" spans="1:6" ht="31.5" x14ac:dyDescent="0.25">
      <c r="A64" s="5" t="s">
        <v>82</v>
      </c>
      <c r="B64" s="9" t="s">
        <v>21</v>
      </c>
      <c r="C64" s="5" t="s">
        <v>10</v>
      </c>
      <c r="D64" s="5"/>
      <c r="E64" s="5"/>
      <c r="F64" s="10"/>
    </row>
    <row r="65" spans="1:6" ht="31.5" x14ac:dyDescent="0.25">
      <c r="A65" s="5" t="s">
        <v>83</v>
      </c>
      <c r="B65" s="9" t="s">
        <v>22</v>
      </c>
      <c r="C65" s="5" t="s">
        <v>10</v>
      </c>
      <c r="D65" s="5"/>
      <c r="E65" s="5"/>
      <c r="F65" s="10"/>
    </row>
    <row r="66" spans="1:6" ht="31.5" x14ac:dyDescent="0.25">
      <c r="A66" s="5" t="s">
        <v>84</v>
      </c>
      <c r="B66" s="11" t="s">
        <v>23</v>
      </c>
      <c r="C66" s="5" t="s">
        <v>10</v>
      </c>
      <c r="D66" s="5"/>
      <c r="E66" s="5"/>
      <c r="F66" s="5"/>
    </row>
    <row r="67" spans="1:6" ht="15.75" x14ac:dyDescent="0.25">
      <c r="A67" s="68" t="s">
        <v>32</v>
      </c>
      <c r="B67" s="68"/>
      <c r="C67" s="68"/>
      <c r="D67" s="68"/>
      <c r="E67" s="68"/>
      <c r="F67" s="68"/>
    </row>
    <row r="68" spans="1:6" ht="15.75" x14ac:dyDescent="0.25">
      <c r="A68" s="12">
        <v>29</v>
      </c>
      <c r="B68" s="9" t="s">
        <v>33</v>
      </c>
      <c r="C68" s="13" t="s">
        <v>34</v>
      </c>
      <c r="D68" s="24"/>
      <c r="E68" s="24"/>
      <c r="F68" s="43" t="s">
        <v>35</v>
      </c>
    </row>
    <row r="69" spans="1:6" ht="15.75" x14ac:dyDescent="0.25">
      <c r="A69" s="12">
        <v>30</v>
      </c>
      <c r="B69" s="9" t="s">
        <v>2</v>
      </c>
      <c r="C69" s="13" t="s">
        <v>34</v>
      </c>
      <c r="D69" s="13"/>
      <c r="E69" s="13"/>
      <c r="F69" s="3" t="s">
        <v>36</v>
      </c>
    </row>
    <row r="70" spans="1:6" ht="15.75" x14ac:dyDescent="0.25">
      <c r="A70" s="52">
        <v>31</v>
      </c>
      <c r="B70" s="54" t="s">
        <v>37</v>
      </c>
      <c r="C70" s="56" t="s">
        <v>38</v>
      </c>
      <c r="D70" s="43"/>
      <c r="E70" s="43"/>
      <c r="F70" s="56"/>
    </row>
    <row r="71" spans="1:6" ht="15.75" x14ac:dyDescent="0.25">
      <c r="A71" s="53"/>
      <c r="B71" s="55"/>
      <c r="C71" s="57"/>
      <c r="D71" s="44"/>
      <c r="E71" s="44"/>
      <c r="F71" s="57"/>
    </row>
    <row r="72" spans="1:6" ht="15.75" x14ac:dyDescent="0.25">
      <c r="A72" s="12">
        <v>32</v>
      </c>
      <c r="B72" s="9" t="s">
        <v>39</v>
      </c>
      <c r="C72" s="3" t="s">
        <v>10</v>
      </c>
      <c r="D72" s="3"/>
      <c r="E72" s="3"/>
      <c r="F72" s="6"/>
    </row>
    <row r="73" spans="1:6" ht="15.75" x14ac:dyDescent="0.25">
      <c r="A73" s="12">
        <v>33</v>
      </c>
      <c r="B73" s="9" t="s">
        <v>40</v>
      </c>
      <c r="C73" s="3" t="s">
        <v>10</v>
      </c>
      <c r="D73" s="3"/>
      <c r="E73" s="3"/>
      <c r="F73" s="6"/>
    </row>
    <row r="74" spans="1:6" ht="15.75" x14ac:dyDescent="0.25">
      <c r="A74" s="12">
        <v>34</v>
      </c>
      <c r="B74" s="9" t="s">
        <v>41</v>
      </c>
      <c r="C74" s="3" t="s">
        <v>10</v>
      </c>
      <c r="D74" s="3"/>
      <c r="E74" s="3"/>
      <c r="F74" s="6"/>
    </row>
    <row r="75" spans="1:6" ht="31.5" x14ac:dyDescent="0.25">
      <c r="A75" s="12">
        <v>35</v>
      </c>
      <c r="B75" s="9" t="s">
        <v>42</v>
      </c>
      <c r="C75" s="3" t="s">
        <v>10</v>
      </c>
      <c r="D75" s="3"/>
      <c r="E75" s="3"/>
      <c r="F75" s="6"/>
    </row>
    <row r="76" spans="1:6" ht="31.5" x14ac:dyDescent="0.25">
      <c r="A76" s="12">
        <v>36</v>
      </c>
      <c r="B76" s="9" t="s">
        <v>43</v>
      </c>
      <c r="C76" s="3" t="s">
        <v>10</v>
      </c>
      <c r="D76" s="3"/>
      <c r="E76" s="3"/>
      <c r="F76" s="6"/>
    </row>
    <row r="77" spans="1:6" ht="31.5" x14ac:dyDescent="0.25">
      <c r="A77" s="12">
        <v>37</v>
      </c>
      <c r="B77" s="9" t="s">
        <v>44</v>
      </c>
      <c r="C77" s="3" t="s">
        <v>10</v>
      </c>
      <c r="D77" s="3"/>
      <c r="E77" s="3"/>
      <c r="F77" s="6"/>
    </row>
    <row r="78" spans="1:6" ht="47.25" x14ac:dyDescent="0.25">
      <c r="A78" s="12">
        <v>38</v>
      </c>
      <c r="B78" s="9" t="s">
        <v>45</v>
      </c>
      <c r="C78" s="3" t="s">
        <v>10</v>
      </c>
      <c r="D78" s="3"/>
      <c r="E78" s="3"/>
      <c r="F78" s="6"/>
    </row>
    <row r="79" spans="1:6" ht="15.75" x14ac:dyDescent="0.25">
      <c r="A79" s="12">
        <v>39</v>
      </c>
      <c r="B79" s="9" t="s">
        <v>28</v>
      </c>
      <c r="C79" s="3" t="s">
        <v>46</v>
      </c>
      <c r="D79" s="3"/>
      <c r="E79" s="3"/>
      <c r="F79" s="6"/>
    </row>
    <row r="80" spans="1:6" ht="15.75" x14ac:dyDescent="0.25">
      <c r="A80" s="12">
        <v>40</v>
      </c>
      <c r="B80" s="9" t="s">
        <v>29</v>
      </c>
      <c r="C80" s="3" t="s">
        <v>46</v>
      </c>
      <c r="D80" s="3"/>
      <c r="E80" s="3"/>
      <c r="F80" s="6"/>
    </row>
    <row r="81" spans="1:6" ht="31.5" x14ac:dyDescent="0.25">
      <c r="A81" s="12">
        <v>41</v>
      </c>
      <c r="B81" s="9" t="s">
        <v>30</v>
      </c>
      <c r="C81" s="3" t="s">
        <v>46</v>
      </c>
      <c r="D81" s="3"/>
      <c r="E81" s="3"/>
      <c r="F81" s="15"/>
    </row>
    <row r="82" spans="1:6" ht="15.75" x14ac:dyDescent="0.25">
      <c r="A82" s="12">
        <v>42</v>
      </c>
      <c r="B82" s="9" t="s">
        <v>31</v>
      </c>
      <c r="C82" s="3" t="s">
        <v>10</v>
      </c>
      <c r="D82" s="3"/>
      <c r="E82" s="3"/>
      <c r="F82" s="10"/>
    </row>
    <row r="83" spans="1:6" ht="47.25" x14ac:dyDescent="0.25">
      <c r="A83" s="12">
        <v>29</v>
      </c>
      <c r="B83" s="9" t="s">
        <v>33</v>
      </c>
      <c r="C83" s="13" t="s">
        <v>34</v>
      </c>
      <c r="D83" s="24"/>
      <c r="E83" s="24"/>
      <c r="F83" s="43" t="s">
        <v>47</v>
      </c>
    </row>
    <row r="84" spans="1:6" ht="15.75" x14ac:dyDescent="0.25">
      <c r="A84" s="12">
        <v>30</v>
      </c>
      <c r="B84" s="9" t="s">
        <v>2</v>
      </c>
      <c r="C84" s="13" t="s">
        <v>34</v>
      </c>
      <c r="D84" s="13"/>
      <c r="E84" s="13"/>
      <c r="F84" s="3" t="s">
        <v>48</v>
      </c>
    </row>
    <row r="85" spans="1:6" ht="15.75" x14ac:dyDescent="0.25">
      <c r="A85" s="52">
        <v>31</v>
      </c>
      <c r="B85" s="54" t="s">
        <v>37</v>
      </c>
      <c r="C85" s="56" t="s">
        <v>38</v>
      </c>
      <c r="D85" s="43"/>
      <c r="E85" s="43"/>
      <c r="F85" s="56"/>
    </row>
    <row r="86" spans="1:6" ht="15.75" x14ac:dyDescent="0.25">
      <c r="A86" s="53"/>
      <c r="B86" s="55"/>
      <c r="C86" s="57"/>
      <c r="D86" s="44"/>
      <c r="E86" s="44"/>
      <c r="F86" s="57"/>
    </row>
    <row r="87" spans="1:6" ht="15.75" x14ac:dyDescent="0.25">
      <c r="A87" s="12">
        <v>32</v>
      </c>
      <c r="B87" s="9" t="s">
        <v>39</v>
      </c>
      <c r="C87" s="3" t="s">
        <v>10</v>
      </c>
      <c r="D87" s="3"/>
      <c r="E87" s="3"/>
      <c r="F87" s="6"/>
    </row>
    <row r="88" spans="1:6" ht="15.75" x14ac:dyDescent="0.25">
      <c r="A88" s="12">
        <v>33</v>
      </c>
      <c r="B88" s="9" t="s">
        <v>40</v>
      </c>
      <c r="C88" s="3" t="s">
        <v>10</v>
      </c>
      <c r="D88" s="3"/>
      <c r="E88" s="3"/>
      <c r="F88" s="6"/>
    </row>
    <row r="89" spans="1:6" ht="15.75" x14ac:dyDescent="0.25">
      <c r="A89" s="12">
        <v>34</v>
      </c>
      <c r="B89" s="9" t="s">
        <v>41</v>
      </c>
      <c r="C89" s="3" t="s">
        <v>10</v>
      </c>
      <c r="D89" s="3"/>
      <c r="E89" s="3"/>
      <c r="F89" s="6"/>
    </row>
    <row r="90" spans="1:6" ht="31.5" x14ac:dyDescent="0.25">
      <c r="A90" s="12">
        <v>35</v>
      </c>
      <c r="B90" s="9" t="s">
        <v>42</v>
      </c>
      <c r="C90" s="3" t="s">
        <v>10</v>
      </c>
      <c r="D90" s="3"/>
      <c r="E90" s="3"/>
      <c r="F90" s="6"/>
    </row>
    <row r="91" spans="1:6" ht="31.5" x14ac:dyDescent="0.25">
      <c r="A91" s="12">
        <v>36</v>
      </c>
      <c r="B91" s="9" t="s">
        <v>43</v>
      </c>
      <c r="C91" s="3" t="s">
        <v>10</v>
      </c>
      <c r="D91" s="3"/>
      <c r="E91" s="3"/>
      <c r="F91" s="6"/>
    </row>
    <row r="92" spans="1:6" ht="31.5" x14ac:dyDescent="0.25">
      <c r="A92" s="12">
        <v>37</v>
      </c>
      <c r="B92" s="9" t="s">
        <v>44</v>
      </c>
      <c r="C92" s="3" t="s">
        <v>10</v>
      </c>
      <c r="D92" s="3"/>
      <c r="E92" s="3"/>
      <c r="F92" s="6"/>
    </row>
    <row r="93" spans="1:6" ht="47.25" x14ac:dyDescent="0.25">
      <c r="A93" s="12">
        <v>38</v>
      </c>
      <c r="B93" s="9" t="s">
        <v>45</v>
      </c>
      <c r="C93" s="3" t="s">
        <v>10</v>
      </c>
      <c r="D93" s="3"/>
      <c r="E93" s="3"/>
      <c r="F93" s="6"/>
    </row>
    <row r="94" spans="1:6" ht="15.75" x14ac:dyDescent="0.25">
      <c r="A94" s="12">
        <v>39</v>
      </c>
      <c r="B94" s="9" t="s">
        <v>28</v>
      </c>
      <c r="C94" s="3" t="s">
        <v>46</v>
      </c>
      <c r="D94" s="3"/>
      <c r="E94" s="3"/>
      <c r="F94" s="6"/>
    </row>
    <row r="95" spans="1:6" ht="15.75" x14ac:dyDescent="0.25">
      <c r="A95" s="12">
        <v>40</v>
      </c>
      <c r="B95" s="9" t="s">
        <v>29</v>
      </c>
      <c r="C95" s="3" t="s">
        <v>46</v>
      </c>
      <c r="D95" s="3"/>
      <c r="E95" s="3"/>
      <c r="F95" s="6"/>
    </row>
    <row r="96" spans="1:6" ht="31.5" x14ac:dyDescent="0.25">
      <c r="A96" s="12">
        <v>41</v>
      </c>
      <c r="B96" s="9" t="s">
        <v>30</v>
      </c>
      <c r="C96" s="3" t="s">
        <v>46</v>
      </c>
      <c r="D96" s="3"/>
      <c r="E96" s="3"/>
      <c r="F96" s="15"/>
    </row>
    <row r="97" spans="1:6" ht="15.75" x14ac:dyDescent="0.25">
      <c r="A97" s="12">
        <v>42</v>
      </c>
      <c r="B97" s="9" t="s">
        <v>31</v>
      </c>
      <c r="C97" s="3" t="s">
        <v>10</v>
      </c>
      <c r="D97" s="3"/>
      <c r="E97" s="3"/>
      <c r="F97" s="10"/>
    </row>
    <row r="98" spans="1:6" ht="47.25" x14ac:dyDescent="0.25">
      <c r="A98" s="12">
        <v>29</v>
      </c>
      <c r="B98" s="9" t="s">
        <v>33</v>
      </c>
      <c r="C98" s="13" t="s">
        <v>34</v>
      </c>
      <c r="D98" s="24"/>
      <c r="E98" s="24"/>
      <c r="F98" s="43" t="s">
        <v>49</v>
      </c>
    </row>
    <row r="99" spans="1:6" ht="15.75" x14ac:dyDescent="0.25">
      <c r="A99" s="12">
        <v>30</v>
      </c>
      <c r="B99" s="9" t="s">
        <v>2</v>
      </c>
      <c r="C99" s="13" t="s">
        <v>34</v>
      </c>
      <c r="D99" s="13"/>
      <c r="E99" s="13"/>
      <c r="F99" s="3" t="s">
        <v>48</v>
      </c>
    </row>
    <row r="100" spans="1:6" ht="15.75" x14ac:dyDescent="0.25">
      <c r="A100" s="52">
        <v>31</v>
      </c>
      <c r="B100" s="54" t="s">
        <v>37</v>
      </c>
      <c r="C100" s="56" t="s">
        <v>38</v>
      </c>
      <c r="D100" s="43"/>
      <c r="E100" s="43"/>
      <c r="F100" s="56"/>
    </row>
    <row r="101" spans="1:6" ht="15.75" x14ac:dyDescent="0.25">
      <c r="A101" s="53"/>
      <c r="B101" s="55"/>
      <c r="C101" s="57"/>
      <c r="D101" s="44"/>
      <c r="E101" s="44"/>
      <c r="F101" s="57"/>
    </row>
    <row r="102" spans="1:6" ht="15.75" x14ac:dyDescent="0.25">
      <c r="A102" s="12">
        <v>32</v>
      </c>
      <c r="B102" s="9" t="s">
        <v>39</v>
      </c>
      <c r="C102" s="3" t="s">
        <v>10</v>
      </c>
      <c r="D102" s="3"/>
      <c r="E102" s="3"/>
      <c r="F102" s="6"/>
    </row>
    <row r="103" spans="1:6" ht="15.75" x14ac:dyDescent="0.25">
      <c r="A103" s="12">
        <v>33</v>
      </c>
      <c r="B103" s="9" t="s">
        <v>40</v>
      </c>
      <c r="C103" s="3" t="s">
        <v>10</v>
      </c>
      <c r="D103" s="3"/>
      <c r="E103" s="3"/>
      <c r="F103" s="6"/>
    </row>
    <row r="104" spans="1:6" ht="15.75" x14ac:dyDescent="0.25">
      <c r="A104" s="12">
        <v>34</v>
      </c>
      <c r="B104" s="9" t="s">
        <v>41</v>
      </c>
      <c r="C104" s="3" t="s">
        <v>10</v>
      </c>
      <c r="D104" s="3"/>
      <c r="E104" s="3"/>
      <c r="F104" s="6"/>
    </row>
    <row r="105" spans="1:6" ht="31.5" x14ac:dyDescent="0.25">
      <c r="A105" s="12">
        <v>35</v>
      </c>
      <c r="B105" s="9" t="s">
        <v>42</v>
      </c>
      <c r="C105" s="3" t="s">
        <v>10</v>
      </c>
      <c r="D105" s="3"/>
      <c r="E105" s="3"/>
      <c r="F105" s="6"/>
    </row>
    <row r="106" spans="1:6" ht="31.5" x14ac:dyDescent="0.25">
      <c r="A106" s="12">
        <v>36</v>
      </c>
      <c r="B106" s="9" t="s">
        <v>43</v>
      </c>
      <c r="C106" s="3" t="s">
        <v>10</v>
      </c>
      <c r="D106" s="3"/>
      <c r="E106" s="3"/>
      <c r="F106" s="6"/>
    </row>
    <row r="107" spans="1:6" ht="31.5" x14ac:dyDescent="0.25">
      <c r="A107" s="12">
        <v>37</v>
      </c>
      <c r="B107" s="9" t="s">
        <v>44</v>
      </c>
      <c r="C107" s="3" t="s">
        <v>10</v>
      </c>
      <c r="D107" s="3"/>
      <c r="E107" s="3"/>
      <c r="F107" s="6"/>
    </row>
    <row r="108" spans="1:6" ht="47.25" x14ac:dyDescent="0.25">
      <c r="A108" s="12">
        <v>38</v>
      </c>
      <c r="B108" s="9" t="s">
        <v>45</v>
      </c>
      <c r="C108" s="3" t="s">
        <v>10</v>
      </c>
      <c r="D108" s="3"/>
      <c r="E108" s="3"/>
      <c r="F108" s="6"/>
    </row>
    <row r="109" spans="1:6" ht="15.75" x14ac:dyDescent="0.25">
      <c r="A109" s="12">
        <v>39</v>
      </c>
      <c r="B109" s="9" t="s">
        <v>28</v>
      </c>
      <c r="C109" s="3" t="s">
        <v>46</v>
      </c>
      <c r="D109" s="3"/>
      <c r="E109" s="3"/>
      <c r="F109" s="6"/>
    </row>
    <row r="110" spans="1:6" ht="15.75" x14ac:dyDescent="0.25">
      <c r="A110" s="12">
        <v>40</v>
      </c>
      <c r="B110" s="9" t="s">
        <v>29</v>
      </c>
      <c r="C110" s="3" t="s">
        <v>46</v>
      </c>
      <c r="D110" s="3"/>
      <c r="E110" s="3"/>
      <c r="F110" s="6"/>
    </row>
    <row r="111" spans="1:6" ht="31.5" x14ac:dyDescent="0.25">
      <c r="A111" s="12">
        <v>41</v>
      </c>
      <c r="B111" s="9" t="s">
        <v>30</v>
      </c>
      <c r="C111" s="3" t="s">
        <v>46</v>
      </c>
      <c r="D111" s="3"/>
      <c r="E111" s="3"/>
      <c r="F111" s="15"/>
    </row>
    <row r="112" spans="1:6" ht="15.75" x14ac:dyDescent="0.25">
      <c r="A112" s="12">
        <v>42</v>
      </c>
      <c r="B112" s="9" t="s">
        <v>31</v>
      </c>
      <c r="C112" s="3" t="s">
        <v>10</v>
      </c>
      <c r="D112" s="3"/>
      <c r="E112" s="3"/>
      <c r="F112" s="10"/>
    </row>
    <row r="113" spans="1:6" ht="31.5" x14ac:dyDescent="0.25">
      <c r="A113" s="12">
        <v>29</v>
      </c>
      <c r="B113" s="9" t="s">
        <v>33</v>
      </c>
      <c r="C113" s="13" t="s">
        <v>34</v>
      </c>
      <c r="D113" s="24"/>
      <c r="E113" s="24"/>
      <c r="F113" s="43" t="s">
        <v>50</v>
      </c>
    </row>
    <row r="114" spans="1:6" ht="15.75" x14ac:dyDescent="0.25">
      <c r="A114" s="12">
        <v>30</v>
      </c>
      <c r="B114" s="9" t="s">
        <v>2</v>
      </c>
      <c r="C114" s="13" t="s">
        <v>34</v>
      </c>
      <c r="D114" s="13"/>
      <c r="E114" s="13"/>
      <c r="F114" s="3" t="s">
        <v>48</v>
      </c>
    </row>
    <row r="115" spans="1:6" ht="15.75" x14ac:dyDescent="0.25">
      <c r="A115" s="52">
        <v>31</v>
      </c>
      <c r="B115" s="54" t="s">
        <v>37</v>
      </c>
      <c r="C115" s="56" t="s">
        <v>38</v>
      </c>
      <c r="D115" s="43"/>
      <c r="E115" s="43"/>
      <c r="F115" s="56"/>
    </row>
    <row r="116" spans="1:6" ht="15.75" x14ac:dyDescent="0.25">
      <c r="A116" s="53"/>
      <c r="B116" s="55"/>
      <c r="C116" s="57"/>
      <c r="D116" s="44"/>
      <c r="E116" s="44"/>
      <c r="F116" s="57"/>
    </row>
    <row r="117" spans="1:6" ht="15.75" x14ac:dyDescent="0.25">
      <c r="A117" s="12">
        <v>32</v>
      </c>
      <c r="B117" s="9" t="s">
        <v>39</v>
      </c>
      <c r="C117" s="3" t="s">
        <v>10</v>
      </c>
      <c r="D117" s="3"/>
      <c r="E117" s="3"/>
      <c r="F117" s="6"/>
    </row>
    <row r="118" spans="1:6" ht="15.75" x14ac:dyDescent="0.25">
      <c r="A118" s="12">
        <v>33</v>
      </c>
      <c r="B118" s="9" t="s">
        <v>40</v>
      </c>
      <c r="C118" s="3" t="s">
        <v>10</v>
      </c>
      <c r="D118" s="3"/>
      <c r="E118" s="3"/>
      <c r="F118" s="6"/>
    </row>
    <row r="119" spans="1:6" ht="15.75" x14ac:dyDescent="0.25">
      <c r="A119" s="12">
        <v>34</v>
      </c>
      <c r="B119" s="9" t="s">
        <v>41</v>
      </c>
      <c r="C119" s="3" t="s">
        <v>10</v>
      </c>
      <c r="D119" s="3"/>
      <c r="E119" s="3"/>
      <c r="F119" s="6"/>
    </row>
    <row r="120" spans="1:6" ht="31.5" x14ac:dyDescent="0.25">
      <c r="A120" s="12">
        <v>35</v>
      </c>
      <c r="B120" s="9" t="s">
        <v>42</v>
      </c>
      <c r="C120" s="3" t="s">
        <v>10</v>
      </c>
      <c r="D120" s="3"/>
      <c r="E120" s="3"/>
      <c r="F120" s="6"/>
    </row>
    <row r="121" spans="1:6" ht="31.5" x14ac:dyDescent="0.25">
      <c r="A121" s="12">
        <v>36</v>
      </c>
      <c r="B121" s="9" t="s">
        <v>43</v>
      </c>
      <c r="C121" s="3" t="s">
        <v>10</v>
      </c>
      <c r="D121" s="3"/>
      <c r="E121" s="3"/>
      <c r="F121" s="6"/>
    </row>
    <row r="122" spans="1:6" ht="31.5" x14ac:dyDescent="0.25">
      <c r="A122" s="12">
        <v>37</v>
      </c>
      <c r="B122" s="9" t="s">
        <v>44</v>
      </c>
      <c r="C122" s="3" t="s">
        <v>10</v>
      </c>
      <c r="D122" s="3"/>
      <c r="E122" s="3"/>
      <c r="F122" s="6"/>
    </row>
    <row r="123" spans="1:6" ht="47.25" x14ac:dyDescent="0.25">
      <c r="A123" s="12">
        <v>38</v>
      </c>
      <c r="B123" s="9" t="s">
        <v>45</v>
      </c>
      <c r="C123" s="3" t="s">
        <v>10</v>
      </c>
      <c r="D123" s="3"/>
      <c r="E123" s="3"/>
      <c r="F123" s="6"/>
    </row>
    <row r="124" spans="1:6" ht="15.75" x14ac:dyDescent="0.25">
      <c r="A124" s="12">
        <v>39</v>
      </c>
      <c r="B124" s="9" t="s">
        <v>28</v>
      </c>
      <c r="C124" s="3" t="s">
        <v>46</v>
      </c>
      <c r="D124" s="3"/>
      <c r="E124" s="3"/>
      <c r="F124" s="6"/>
    </row>
    <row r="125" spans="1:6" ht="15.75" x14ac:dyDescent="0.25">
      <c r="A125" s="12">
        <v>40</v>
      </c>
      <c r="B125" s="9" t="s">
        <v>29</v>
      </c>
      <c r="C125" s="3" t="s">
        <v>46</v>
      </c>
      <c r="D125" s="3"/>
      <c r="E125" s="3"/>
      <c r="F125" s="6"/>
    </row>
    <row r="126" spans="1:6" ht="31.5" x14ac:dyDescent="0.25">
      <c r="A126" s="12">
        <v>41</v>
      </c>
      <c r="B126" s="9" t="s">
        <v>30</v>
      </c>
      <c r="C126" s="3" t="s">
        <v>46</v>
      </c>
      <c r="D126" s="3"/>
      <c r="E126" s="3"/>
      <c r="F126" s="15"/>
    </row>
    <row r="127" spans="1:6" ht="15.75" x14ac:dyDescent="0.25">
      <c r="A127" s="12">
        <v>42</v>
      </c>
      <c r="B127" s="9" t="s">
        <v>31</v>
      </c>
      <c r="C127" s="3" t="s">
        <v>10</v>
      </c>
      <c r="D127" s="3"/>
      <c r="E127" s="3"/>
      <c r="F127" s="10"/>
    </row>
    <row r="128" spans="1:6" ht="31.5" x14ac:dyDescent="0.25">
      <c r="A128" s="12">
        <v>29</v>
      </c>
      <c r="B128" s="9" t="s">
        <v>33</v>
      </c>
      <c r="C128" s="13" t="s">
        <v>34</v>
      </c>
      <c r="D128" s="24"/>
      <c r="E128" s="24"/>
      <c r="F128" s="43" t="s">
        <v>51</v>
      </c>
    </row>
    <row r="129" spans="1:6" ht="15.75" x14ac:dyDescent="0.25">
      <c r="A129" s="12">
        <v>30</v>
      </c>
      <c r="B129" s="9" t="s">
        <v>2</v>
      </c>
      <c r="C129" s="13" t="s">
        <v>34</v>
      </c>
      <c r="D129" s="13"/>
      <c r="E129" s="13"/>
      <c r="F129" s="3" t="s">
        <v>52</v>
      </c>
    </row>
    <row r="130" spans="1:6" ht="15.75" x14ac:dyDescent="0.25">
      <c r="A130" s="52">
        <v>31</v>
      </c>
      <c r="B130" s="54" t="s">
        <v>37</v>
      </c>
      <c r="C130" s="56" t="s">
        <v>38</v>
      </c>
      <c r="D130" s="43"/>
      <c r="E130" s="43"/>
      <c r="F130" s="56"/>
    </row>
    <row r="131" spans="1:6" ht="15.75" x14ac:dyDescent="0.25">
      <c r="A131" s="53"/>
      <c r="B131" s="55"/>
      <c r="C131" s="57"/>
      <c r="D131" s="44"/>
      <c r="E131" s="44"/>
      <c r="F131" s="57"/>
    </row>
    <row r="132" spans="1:6" ht="15.75" x14ac:dyDescent="0.25">
      <c r="A132" s="12">
        <v>32</v>
      </c>
      <c r="B132" s="9" t="s">
        <v>39</v>
      </c>
      <c r="C132" s="3" t="s">
        <v>10</v>
      </c>
      <c r="D132" s="3"/>
      <c r="E132" s="3"/>
      <c r="F132" s="6"/>
    </row>
    <row r="133" spans="1:6" ht="15.75" x14ac:dyDescent="0.25">
      <c r="A133" s="12">
        <v>33</v>
      </c>
      <c r="B133" s="9" t="s">
        <v>40</v>
      </c>
      <c r="C133" s="3" t="s">
        <v>10</v>
      </c>
      <c r="D133" s="3"/>
      <c r="E133" s="3"/>
      <c r="F133" s="6"/>
    </row>
    <row r="134" spans="1:6" ht="15.75" x14ac:dyDescent="0.25">
      <c r="A134" s="12">
        <v>34</v>
      </c>
      <c r="B134" s="9" t="s">
        <v>41</v>
      </c>
      <c r="C134" s="3" t="s">
        <v>10</v>
      </c>
      <c r="D134" s="3"/>
      <c r="E134" s="3"/>
      <c r="F134" s="6"/>
    </row>
    <row r="135" spans="1:6" ht="31.5" x14ac:dyDescent="0.25">
      <c r="A135" s="12">
        <v>35</v>
      </c>
      <c r="B135" s="9" t="s">
        <v>42</v>
      </c>
      <c r="C135" s="3" t="s">
        <v>10</v>
      </c>
      <c r="D135" s="3"/>
      <c r="E135" s="3"/>
      <c r="F135" s="6"/>
    </row>
    <row r="136" spans="1:6" ht="31.5" x14ac:dyDescent="0.25">
      <c r="A136" s="12">
        <v>36</v>
      </c>
      <c r="B136" s="9" t="s">
        <v>43</v>
      </c>
      <c r="C136" s="3" t="s">
        <v>10</v>
      </c>
      <c r="D136" s="3"/>
      <c r="E136" s="3"/>
      <c r="F136" s="6"/>
    </row>
    <row r="137" spans="1:6" ht="31.5" x14ac:dyDescent="0.25">
      <c r="A137" s="12">
        <v>37</v>
      </c>
      <c r="B137" s="9" t="s">
        <v>44</v>
      </c>
      <c r="C137" s="3" t="s">
        <v>10</v>
      </c>
      <c r="D137" s="3"/>
      <c r="E137" s="3"/>
      <c r="F137" s="6"/>
    </row>
    <row r="138" spans="1:6" ht="47.25" x14ac:dyDescent="0.25">
      <c r="A138" s="12">
        <v>38</v>
      </c>
      <c r="B138" s="9" t="s">
        <v>45</v>
      </c>
      <c r="C138" s="3" t="s">
        <v>10</v>
      </c>
      <c r="D138" s="3"/>
      <c r="E138" s="3"/>
      <c r="F138" s="6"/>
    </row>
    <row r="139" spans="1:6" ht="15.75" x14ac:dyDescent="0.25">
      <c r="A139" s="12">
        <v>39</v>
      </c>
      <c r="B139" s="9" t="s">
        <v>28</v>
      </c>
      <c r="C139" s="3" t="s">
        <v>46</v>
      </c>
      <c r="D139" s="3"/>
      <c r="E139" s="3"/>
      <c r="F139" s="6"/>
    </row>
    <row r="140" spans="1:6" ht="15.75" x14ac:dyDescent="0.25">
      <c r="A140" s="12">
        <v>40</v>
      </c>
      <c r="B140" s="9" t="s">
        <v>29</v>
      </c>
      <c r="C140" s="3" t="s">
        <v>46</v>
      </c>
      <c r="D140" s="3"/>
      <c r="E140" s="3"/>
      <c r="F140" s="6"/>
    </row>
    <row r="141" spans="1:6" ht="31.5" x14ac:dyDescent="0.25">
      <c r="A141" s="12">
        <v>41</v>
      </c>
      <c r="B141" s="9" t="s">
        <v>30</v>
      </c>
      <c r="C141" s="3" t="s">
        <v>46</v>
      </c>
      <c r="D141" s="3"/>
      <c r="E141" s="3"/>
      <c r="F141" s="15"/>
    </row>
    <row r="142" spans="1:6" ht="15.75" x14ac:dyDescent="0.25">
      <c r="A142" s="12">
        <v>42</v>
      </c>
      <c r="B142" s="9" t="s">
        <v>31</v>
      </c>
      <c r="C142" s="3" t="s">
        <v>10</v>
      </c>
      <c r="D142" s="3"/>
      <c r="E142" s="3"/>
      <c r="F142" s="10"/>
    </row>
    <row r="143" spans="1:6" ht="15.75" x14ac:dyDescent="0.25">
      <c r="A143" s="51" t="s">
        <v>53</v>
      </c>
      <c r="B143" s="51"/>
      <c r="C143" s="51"/>
      <c r="D143" s="51"/>
      <c r="E143" s="51"/>
      <c r="F143" s="51"/>
    </row>
    <row r="144" spans="1:6" ht="31.5" x14ac:dyDescent="0.25">
      <c r="A144" s="3" t="s">
        <v>85</v>
      </c>
      <c r="B144" s="3" t="s">
        <v>54</v>
      </c>
      <c r="C144" s="3" t="s">
        <v>46</v>
      </c>
      <c r="D144" s="3"/>
      <c r="E144" s="3"/>
      <c r="F144" s="3"/>
    </row>
    <row r="145" spans="1:6" ht="15.75" x14ac:dyDescent="0.25">
      <c r="A145" s="3" t="s">
        <v>86</v>
      </c>
      <c r="B145" s="3" t="s">
        <v>55</v>
      </c>
      <c r="C145" s="3" t="s">
        <v>46</v>
      </c>
      <c r="D145" s="3"/>
      <c r="E145" s="3"/>
      <c r="F145" s="3"/>
    </row>
    <row r="146" spans="1:6" ht="47.25" x14ac:dyDescent="0.25">
      <c r="A146" s="3" t="s">
        <v>87</v>
      </c>
      <c r="B146" s="3" t="s">
        <v>56</v>
      </c>
      <c r="C146" s="3" t="s">
        <v>10</v>
      </c>
      <c r="D146" s="3"/>
      <c r="E146" s="3"/>
      <c r="F146" s="3"/>
    </row>
  </sheetData>
  <mergeCells count="26"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opLeftCell="A49" workbookViewId="0">
      <selection activeCell="F55" sqref="F55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hidden="1" customWidth="1"/>
    <col min="5" max="5" width="12.140625" hidden="1" customWidth="1"/>
    <col min="6" max="6" width="15.7109375" customWidth="1"/>
  </cols>
  <sheetData>
    <row r="1" spans="1:7" x14ac:dyDescent="0.25">
      <c r="A1" s="51" t="s">
        <v>126</v>
      </c>
      <c r="B1" s="51"/>
      <c r="C1" s="51"/>
      <c r="D1" s="51"/>
      <c r="E1" s="51"/>
      <c r="F1" s="51"/>
      <c r="G1" s="45">
        <v>848</v>
      </c>
    </row>
    <row r="2" spans="1:7" x14ac:dyDescent="0.25">
      <c r="A2" s="58"/>
      <c r="B2" s="59"/>
      <c r="C2" s="59"/>
      <c r="D2" s="59"/>
      <c r="E2" s="59"/>
      <c r="F2" s="60"/>
    </row>
    <row r="3" spans="1:7" x14ac:dyDescent="0.25">
      <c r="A3" s="58"/>
      <c r="B3" s="59"/>
      <c r="C3" s="59"/>
      <c r="D3" s="59"/>
      <c r="E3" s="59"/>
      <c r="F3" s="60"/>
    </row>
    <row r="4" spans="1:7" x14ac:dyDescent="0.25">
      <c r="A4" s="58"/>
      <c r="B4" s="59"/>
      <c r="C4" s="59"/>
      <c r="D4" s="59"/>
      <c r="E4" s="59"/>
      <c r="F4" s="60"/>
    </row>
    <row r="5" spans="1:7" x14ac:dyDescent="0.25">
      <c r="A5" s="61"/>
      <c r="B5" s="62"/>
      <c r="C5" s="62"/>
      <c r="D5" s="62"/>
      <c r="E5" s="62"/>
      <c r="F5" s="63"/>
    </row>
    <row r="6" spans="1:7" ht="31.5" x14ac:dyDescent="0.25">
      <c r="A6" s="1" t="s">
        <v>0</v>
      </c>
      <c r="B6" s="49" t="s">
        <v>1</v>
      </c>
      <c r="C6" s="49" t="s">
        <v>2</v>
      </c>
      <c r="D6" s="49"/>
      <c r="E6" s="49"/>
      <c r="F6" s="1" t="s">
        <v>3</v>
      </c>
    </row>
    <row r="7" spans="1:7" ht="15.75" x14ac:dyDescent="0.25">
      <c r="A7" s="2" t="s">
        <v>57</v>
      </c>
      <c r="B7" s="3" t="s">
        <v>4</v>
      </c>
      <c r="C7" s="3" t="s">
        <v>5</v>
      </c>
      <c r="D7" s="3">
        <v>4</v>
      </c>
      <c r="E7" s="3"/>
      <c r="F7" s="4">
        <v>45316</v>
      </c>
    </row>
    <row r="8" spans="1:7" ht="15.75" x14ac:dyDescent="0.25">
      <c r="A8" s="2" t="s">
        <v>58</v>
      </c>
      <c r="B8" s="3" t="s">
        <v>6</v>
      </c>
      <c r="C8" s="3" t="s">
        <v>5</v>
      </c>
      <c r="D8" s="3"/>
      <c r="E8" s="3"/>
      <c r="F8" s="4">
        <v>44927</v>
      </c>
    </row>
    <row r="9" spans="1:7" ht="15.75" x14ac:dyDescent="0.25">
      <c r="A9" s="2" t="s">
        <v>59</v>
      </c>
      <c r="B9" s="3" t="s">
        <v>7</v>
      </c>
      <c r="C9" s="3" t="s">
        <v>5</v>
      </c>
      <c r="D9" s="3"/>
      <c r="E9" s="3"/>
      <c r="F9" s="4">
        <v>45291</v>
      </c>
    </row>
    <row r="10" spans="1:7" ht="31.5" x14ac:dyDescent="0.25">
      <c r="A10" s="1" t="s">
        <v>0</v>
      </c>
      <c r="B10" s="49" t="s">
        <v>1</v>
      </c>
      <c r="C10" s="49" t="s">
        <v>2</v>
      </c>
      <c r="D10" s="49"/>
      <c r="E10" s="49"/>
      <c r="F10" s="1" t="s">
        <v>3</v>
      </c>
    </row>
    <row r="11" spans="1:7" ht="15.75" customHeight="1" x14ac:dyDescent="0.25">
      <c r="A11" s="64" t="s">
        <v>8</v>
      </c>
      <c r="B11" s="64"/>
      <c r="C11" s="64"/>
      <c r="D11" s="64"/>
      <c r="E11" s="64"/>
      <c r="F11" s="64"/>
    </row>
    <row r="12" spans="1:7" ht="31.5" x14ac:dyDescent="0.25">
      <c r="A12" s="5" t="s">
        <v>60</v>
      </c>
      <c r="B12" s="3" t="s">
        <v>9</v>
      </c>
      <c r="C12" s="5" t="s">
        <v>10</v>
      </c>
      <c r="D12" s="5"/>
      <c r="E12" s="5"/>
      <c r="F12" s="2"/>
    </row>
    <row r="13" spans="1:7" ht="31.5" x14ac:dyDescent="0.25">
      <c r="A13" s="5" t="s">
        <v>61</v>
      </c>
      <c r="B13" s="3" t="s">
        <v>11</v>
      </c>
      <c r="C13" s="5" t="s">
        <v>10</v>
      </c>
      <c r="D13" s="5"/>
      <c r="E13" s="5"/>
      <c r="F13" s="5">
        <v>0</v>
      </c>
    </row>
    <row r="14" spans="1:7" ht="31.5" x14ac:dyDescent="0.25">
      <c r="A14" s="5" t="s">
        <v>62</v>
      </c>
      <c r="B14" s="3" t="s">
        <v>12</v>
      </c>
      <c r="C14" s="5" t="s">
        <v>10</v>
      </c>
      <c r="D14" s="5"/>
      <c r="E14" s="5"/>
      <c r="F14" s="5">
        <v>80904.61</v>
      </c>
    </row>
    <row r="15" spans="1:7" ht="47.25" x14ac:dyDescent="0.25">
      <c r="A15" s="5" t="s">
        <v>63</v>
      </c>
      <c r="B15" s="3" t="s">
        <v>13</v>
      </c>
      <c r="C15" s="5" t="s">
        <v>10</v>
      </c>
      <c r="D15" s="5"/>
      <c r="E15" s="5"/>
      <c r="F15" s="37">
        <f>SUM(F55)</f>
        <v>182862.72</v>
      </c>
    </row>
    <row r="16" spans="1:7" ht="31.5" x14ac:dyDescent="0.25">
      <c r="A16" s="5" t="s">
        <v>64</v>
      </c>
      <c r="B16" s="3" t="s">
        <v>14</v>
      </c>
      <c r="C16" s="5" t="s">
        <v>10</v>
      </c>
      <c r="D16" s="5"/>
      <c r="E16" s="5"/>
      <c r="F16" s="38">
        <f>SUM(F14+F15-F25)</f>
        <v>153417.43000000002</v>
      </c>
    </row>
    <row r="17" spans="1:6" ht="35.25" customHeight="1" x14ac:dyDescent="0.25">
      <c r="A17" s="5" t="s">
        <v>65</v>
      </c>
      <c r="B17" s="3" t="s">
        <v>15</v>
      </c>
      <c r="C17" s="5" t="s">
        <v>10</v>
      </c>
      <c r="D17" s="5"/>
      <c r="E17" s="5"/>
      <c r="F17" s="38">
        <f>SUM(F16)</f>
        <v>153417.43000000002</v>
      </c>
    </row>
    <row r="18" spans="1:6" ht="31.5" x14ac:dyDescent="0.25">
      <c r="A18" s="5" t="s">
        <v>66</v>
      </c>
      <c r="B18" s="3" t="s">
        <v>16</v>
      </c>
      <c r="C18" s="5" t="s">
        <v>10</v>
      </c>
      <c r="D18" s="5"/>
      <c r="E18" s="5"/>
      <c r="F18" s="2"/>
    </row>
    <row r="19" spans="1:6" ht="15.75" x14ac:dyDescent="0.25">
      <c r="A19" s="5" t="s">
        <v>67</v>
      </c>
      <c r="B19" s="3" t="s">
        <v>17</v>
      </c>
      <c r="C19" s="5" t="s">
        <v>10</v>
      </c>
      <c r="D19" s="5"/>
      <c r="E19" s="5"/>
      <c r="F19" s="2"/>
    </row>
    <row r="20" spans="1:6" ht="31.5" x14ac:dyDescent="0.25">
      <c r="A20" s="5" t="s">
        <v>68</v>
      </c>
      <c r="B20" s="3" t="s">
        <v>18</v>
      </c>
      <c r="C20" s="5" t="s">
        <v>10</v>
      </c>
      <c r="D20" s="5"/>
      <c r="E20" s="5"/>
      <c r="F20" s="5"/>
    </row>
    <row r="21" spans="1:6" ht="15.75" x14ac:dyDescent="0.25">
      <c r="A21" s="5" t="s">
        <v>69</v>
      </c>
      <c r="B21" s="3" t="s">
        <v>19</v>
      </c>
      <c r="C21" s="5" t="s">
        <v>10</v>
      </c>
      <c r="D21" s="5"/>
      <c r="E21" s="5"/>
      <c r="F21" s="2"/>
    </row>
    <row r="22" spans="1:6" ht="31.5" x14ac:dyDescent="0.25">
      <c r="A22" s="5" t="s">
        <v>70</v>
      </c>
      <c r="B22" s="3" t="s">
        <v>20</v>
      </c>
      <c r="C22" s="5" t="s">
        <v>10</v>
      </c>
      <c r="D22" s="5"/>
      <c r="E22" s="5"/>
      <c r="F22" s="5">
        <f>F13+F16</f>
        <v>153417.43000000002</v>
      </c>
    </row>
    <row r="23" spans="1:6" ht="31.5" x14ac:dyDescent="0.25">
      <c r="A23" s="5" t="s">
        <v>71</v>
      </c>
      <c r="B23" s="3" t="s">
        <v>21</v>
      </c>
      <c r="C23" s="5" t="s">
        <v>10</v>
      </c>
      <c r="D23" s="8"/>
      <c r="E23" s="8"/>
      <c r="F23" s="7"/>
    </row>
    <row r="24" spans="1:6" ht="31.5" x14ac:dyDescent="0.25">
      <c r="A24" s="5" t="s">
        <v>72</v>
      </c>
      <c r="B24" s="3" t="s">
        <v>22</v>
      </c>
      <c r="C24" s="5" t="s">
        <v>10</v>
      </c>
      <c r="D24" s="8"/>
      <c r="E24" s="8"/>
      <c r="F24" s="50">
        <f>F22-F55-F14</f>
        <v>-110349.89999999998</v>
      </c>
    </row>
    <row r="25" spans="1:6" ht="31.5" x14ac:dyDescent="0.25">
      <c r="A25" s="5" t="s">
        <v>73</v>
      </c>
      <c r="B25" s="3" t="s">
        <v>23</v>
      </c>
      <c r="C25" s="5" t="s">
        <v>10</v>
      </c>
      <c r="D25" s="5"/>
      <c r="E25" s="5"/>
      <c r="F25" s="37">
        <v>110349.9</v>
      </c>
    </row>
    <row r="26" spans="1:6" ht="15.75" customHeight="1" x14ac:dyDescent="0.25">
      <c r="A26" s="51" t="s">
        <v>124</v>
      </c>
      <c r="B26" s="51"/>
      <c r="C26" s="51"/>
      <c r="D26" s="51"/>
      <c r="E26" s="51"/>
      <c r="F26" s="51"/>
    </row>
    <row r="27" spans="1:6" ht="51.75" x14ac:dyDescent="0.25">
      <c r="A27" s="5" t="s">
        <v>74</v>
      </c>
      <c r="B27" s="32" t="s">
        <v>24</v>
      </c>
      <c r="C27" s="33" t="s">
        <v>2</v>
      </c>
      <c r="D27" s="33"/>
      <c r="E27" s="33"/>
      <c r="F27" s="33" t="s">
        <v>25</v>
      </c>
    </row>
    <row r="28" spans="1:6" ht="37.5" x14ac:dyDescent="0.3">
      <c r="A28" s="2"/>
      <c r="B28" s="16" t="s">
        <v>88</v>
      </c>
      <c r="C28" s="1" t="s">
        <v>10</v>
      </c>
      <c r="D28" s="27">
        <f>SUM(D29:D30)</f>
        <v>4.8000000000000007</v>
      </c>
      <c r="E28" s="34">
        <f>SUM(G1)</f>
        <v>848</v>
      </c>
      <c r="F28" s="35">
        <f>SUM(E28*D28*12)</f>
        <v>48844.800000000003</v>
      </c>
    </row>
    <row r="29" spans="1:6" ht="18.75" x14ac:dyDescent="0.3">
      <c r="A29" s="2"/>
      <c r="B29" s="17" t="s">
        <v>89</v>
      </c>
      <c r="C29" s="5" t="s">
        <v>10</v>
      </c>
      <c r="D29" s="28">
        <v>3.18</v>
      </c>
      <c r="E29" s="34">
        <f>SUM(E28)</f>
        <v>848</v>
      </c>
      <c r="F29" s="35">
        <f t="shared" ref="F29:F54" si="0">SUM(E29*D29*12)</f>
        <v>32359.680000000004</v>
      </c>
    </row>
    <row r="30" spans="1:6" ht="18.75" x14ac:dyDescent="0.3">
      <c r="A30" s="2"/>
      <c r="B30" s="17" t="s">
        <v>90</v>
      </c>
      <c r="C30" s="5" t="s">
        <v>10</v>
      </c>
      <c r="D30" s="28">
        <v>1.62</v>
      </c>
      <c r="E30" s="34">
        <f t="shared" ref="E30:E54" si="1">SUM(E29)</f>
        <v>848</v>
      </c>
      <c r="F30" s="35">
        <f t="shared" si="0"/>
        <v>16485.12</v>
      </c>
    </row>
    <row r="31" spans="1:6" ht="37.5" x14ac:dyDescent="0.3">
      <c r="A31" s="2"/>
      <c r="B31" s="18" t="s">
        <v>91</v>
      </c>
      <c r="C31" s="5" t="s">
        <v>10</v>
      </c>
      <c r="D31" s="27"/>
      <c r="E31" s="34">
        <f t="shared" si="1"/>
        <v>848</v>
      </c>
      <c r="F31" s="35">
        <f t="shared" si="0"/>
        <v>0</v>
      </c>
    </row>
    <row r="32" spans="1:6" ht="18.75" x14ac:dyDescent="0.3">
      <c r="A32" s="19" t="s">
        <v>92</v>
      </c>
      <c r="B32" s="20" t="s">
        <v>93</v>
      </c>
      <c r="C32" s="5" t="s">
        <v>10</v>
      </c>
      <c r="D32" s="29">
        <f t="shared" ref="D32" si="2">SUM(D33:D37)</f>
        <v>0.43</v>
      </c>
      <c r="E32" s="34">
        <f t="shared" si="1"/>
        <v>848</v>
      </c>
      <c r="F32" s="35">
        <f t="shared" si="0"/>
        <v>4375.68</v>
      </c>
    </row>
    <row r="33" spans="1:6" ht="18.75" x14ac:dyDescent="0.3">
      <c r="A33" s="21"/>
      <c r="B33" s="17" t="s">
        <v>94</v>
      </c>
      <c r="C33" s="5" t="s">
        <v>10</v>
      </c>
      <c r="D33" s="28">
        <v>0.14000000000000001</v>
      </c>
      <c r="E33" s="34">
        <f t="shared" si="1"/>
        <v>848</v>
      </c>
      <c r="F33" s="35">
        <f t="shared" si="0"/>
        <v>1424.64</v>
      </c>
    </row>
    <row r="34" spans="1:6" ht="18.75" x14ac:dyDescent="0.3">
      <c r="A34" s="21"/>
      <c r="B34" s="17" t="s">
        <v>95</v>
      </c>
      <c r="C34" s="5" t="s">
        <v>10</v>
      </c>
      <c r="D34" s="28">
        <v>0.28999999999999998</v>
      </c>
      <c r="E34" s="34">
        <f t="shared" si="1"/>
        <v>848</v>
      </c>
      <c r="F34" s="35">
        <f t="shared" si="0"/>
        <v>2951.04</v>
      </c>
    </row>
    <row r="35" spans="1:6" ht="18.75" x14ac:dyDescent="0.3">
      <c r="A35" s="21"/>
      <c r="B35" s="17" t="s">
        <v>96</v>
      </c>
      <c r="C35" s="1" t="s">
        <v>10</v>
      </c>
      <c r="D35" s="30">
        <v>0</v>
      </c>
      <c r="E35" s="34">
        <f t="shared" si="1"/>
        <v>848</v>
      </c>
      <c r="F35" s="35">
        <f t="shared" si="0"/>
        <v>0</v>
      </c>
    </row>
    <row r="36" spans="1:6" ht="18.75" x14ac:dyDescent="0.3">
      <c r="A36" s="21"/>
      <c r="B36" s="17" t="s">
        <v>97</v>
      </c>
      <c r="C36" s="5" t="s">
        <v>10</v>
      </c>
      <c r="D36" s="30"/>
      <c r="E36" s="34">
        <f t="shared" si="1"/>
        <v>848</v>
      </c>
      <c r="F36" s="35">
        <f t="shared" si="0"/>
        <v>0</v>
      </c>
    </row>
    <row r="37" spans="1:6" ht="18.75" x14ac:dyDescent="0.3">
      <c r="A37" s="21"/>
      <c r="B37" s="17" t="s">
        <v>98</v>
      </c>
      <c r="C37" s="5" t="s">
        <v>10</v>
      </c>
      <c r="D37" s="30">
        <v>0</v>
      </c>
      <c r="E37" s="34">
        <f t="shared" si="1"/>
        <v>848</v>
      </c>
      <c r="F37" s="35">
        <f t="shared" si="0"/>
        <v>0</v>
      </c>
    </row>
    <row r="38" spans="1:6" ht="18.75" x14ac:dyDescent="0.3">
      <c r="A38" s="19" t="s">
        <v>99</v>
      </c>
      <c r="B38" s="20" t="s">
        <v>100</v>
      </c>
      <c r="C38" s="5" t="s">
        <v>10</v>
      </c>
      <c r="D38" s="31">
        <f>SUM(D39:D43)</f>
        <v>1.4000000000000001</v>
      </c>
      <c r="E38" s="34">
        <f t="shared" si="1"/>
        <v>848</v>
      </c>
      <c r="F38" s="35">
        <f t="shared" si="0"/>
        <v>14246.400000000001</v>
      </c>
    </row>
    <row r="39" spans="1:6" ht="18.75" x14ac:dyDescent="0.3">
      <c r="A39" s="21"/>
      <c r="B39" s="17" t="s">
        <v>101</v>
      </c>
      <c r="C39" s="5" t="s">
        <v>10</v>
      </c>
      <c r="D39" s="30">
        <v>0.93</v>
      </c>
      <c r="E39" s="34">
        <f t="shared" si="1"/>
        <v>848</v>
      </c>
      <c r="F39" s="35">
        <f t="shared" si="0"/>
        <v>9463.68</v>
      </c>
    </row>
    <row r="40" spans="1:6" ht="18.75" x14ac:dyDescent="0.3">
      <c r="A40" s="21"/>
      <c r="B40" s="17" t="s">
        <v>102</v>
      </c>
      <c r="C40" s="5" t="s">
        <v>10</v>
      </c>
      <c r="D40" s="30">
        <v>0.2</v>
      </c>
      <c r="E40" s="34">
        <f t="shared" si="1"/>
        <v>848</v>
      </c>
      <c r="F40" s="35">
        <f t="shared" si="0"/>
        <v>2035.2000000000003</v>
      </c>
    </row>
    <row r="41" spans="1:6" ht="18.75" x14ac:dyDescent="0.3">
      <c r="A41" s="21"/>
      <c r="B41" s="17" t="s">
        <v>103</v>
      </c>
      <c r="C41" s="5" t="s">
        <v>10</v>
      </c>
      <c r="D41" s="30">
        <v>0</v>
      </c>
      <c r="E41" s="34">
        <f t="shared" si="1"/>
        <v>848</v>
      </c>
      <c r="F41" s="35">
        <f t="shared" si="0"/>
        <v>0</v>
      </c>
    </row>
    <row r="42" spans="1:6" ht="18.75" x14ac:dyDescent="0.3">
      <c r="A42" s="21"/>
      <c r="B42" s="17" t="s">
        <v>104</v>
      </c>
      <c r="C42" s="5" t="s">
        <v>10</v>
      </c>
      <c r="D42" s="30">
        <v>0.2</v>
      </c>
      <c r="E42" s="34">
        <f t="shared" si="1"/>
        <v>848</v>
      </c>
      <c r="F42" s="35">
        <f t="shared" si="0"/>
        <v>2035.2000000000003</v>
      </c>
    </row>
    <row r="43" spans="1:6" ht="18.75" x14ac:dyDescent="0.3">
      <c r="A43" s="21"/>
      <c r="B43" s="17" t="s">
        <v>105</v>
      </c>
      <c r="C43" s="5" t="s">
        <v>10</v>
      </c>
      <c r="D43" s="30">
        <v>7.0000000000000007E-2</v>
      </c>
      <c r="E43" s="34">
        <f t="shared" si="1"/>
        <v>848</v>
      </c>
      <c r="F43" s="35">
        <f t="shared" si="0"/>
        <v>712.32</v>
      </c>
    </row>
    <row r="44" spans="1:6" ht="18.75" x14ac:dyDescent="0.3">
      <c r="A44" s="19" t="s">
        <v>106</v>
      </c>
      <c r="B44" s="20" t="s">
        <v>107</v>
      </c>
      <c r="C44" s="5" t="s">
        <v>10</v>
      </c>
      <c r="D44" s="31">
        <v>2.94</v>
      </c>
      <c r="E44" s="34">
        <f t="shared" si="1"/>
        <v>848</v>
      </c>
      <c r="F44" s="35">
        <f t="shared" si="0"/>
        <v>29917.439999999999</v>
      </c>
    </row>
    <row r="45" spans="1:6" ht="18.75" x14ac:dyDescent="0.3">
      <c r="A45" s="19" t="s">
        <v>108</v>
      </c>
      <c r="B45" s="20" t="s">
        <v>109</v>
      </c>
      <c r="C45" s="5" t="s">
        <v>10</v>
      </c>
      <c r="D45" s="31">
        <f>SUM(D46:D48)</f>
        <v>3.67</v>
      </c>
      <c r="E45" s="34">
        <f t="shared" si="1"/>
        <v>848</v>
      </c>
      <c r="F45" s="35">
        <f t="shared" si="0"/>
        <v>37345.919999999998</v>
      </c>
    </row>
    <row r="46" spans="1:6" ht="18.75" x14ac:dyDescent="0.3">
      <c r="A46" s="21"/>
      <c r="B46" s="17" t="s">
        <v>110</v>
      </c>
      <c r="C46" s="1" t="s">
        <v>10</v>
      </c>
      <c r="D46" s="30">
        <v>2.37</v>
      </c>
      <c r="E46" s="34">
        <f t="shared" si="1"/>
        <v>848</v>
      </c>
      <c r="F46" s="35">
        <f t="shared" si="0"/>
        <v>24117.119999999999</v>
      </c>
    </row>
    <row r="47" spans="1:6" ht="18.75" x14ac:dyDescent="0.3">
      <c r="A47" s="21"/>
      <c r="B47" s="17" t="s">
        <v>111</v>
      </c>
      <c r="C47" s="5" t="s">
        <v>10</v>
      </c>
      <c r="D47" s="30">
        <v>1</v>
      </c>
      <c r="E47" s="34">
        <f t="shared" si="1"/>
        <v>848</v>
      </c>
      <c r="F47" s="35">
        <f t="shared" si="0"/>
        <v>10176</v>
      </c>
    </row>
    <row r="48" spans="1:6" ht="18.75" x14ac:dyDescent="0.3">
      <c r="A48" s="21"/>
      <c r="B48" s="17" t="s">
        <v>112</v>
      </c>
      <c r="C48" s="1" t="s">
        <v>10</v>
      </c>
      <c r="D48" s="30">
        <v>0.3</v>
      </c>
      <c r="E48" s="34">
        <f t="shared" si="1"/>
        <v>848</v>
      </c>
      <c r="F48" s="35">
        <f t="shared" si="0"/>
        <v>3052.7999999999997</v>
      </c>
    </row>
    <row r="49" spans="1:6" ht="18.75" x14ac:dyDescent="0.3">
      <c r="A49" s="19" t="s">
        <v>113</v>
      </c>
      <c r="B49" s="20" t="s">
        <v>114</v>
      </c>
      <c r="C49" s="5" t="s">
        <v>10</v>
      </c>
      <c r="D49" s="31">
        <v>1.94</v>
      </c>
      <c r="E49" s="34">
        <f t="shared" si="1"/>
        <v>848</v>
      </c>
      <c r="F49" s="35">
        <f t="shared" si="0"/>
        <v>19741.439999999999</v>
      </c>
    </row>
    <row r="50" spans="1:6" ht="48" x14ac:dyDescent="0.3">
      <c r="A50" s="19" t="s">
        <v>115</v>
      </c>
      <c r="B50" s="22" t="s">
        <v>116</v>
      </c>
      <c r="C50" s="5" t="s">
        <v>10</v>
      </c>
      <c r="D50" s="29">
        <v>0</v>
      </c>
      <c r="E50" s="34">
        <f t="shared" si="1"/>
        <v>848</v>
      </c>
      <c r="F50" s="35">
        <f t="shared" si="0"/>
        <v>0</v>
      </c>
    </row>
    <row r="51" spans="1:6" ht="48" x14ac:dyDescent="0.3">
      <c r="A51" s="19" t="s">
        <v>117</v>
      </c>
      <c r="B51" s="22" t="s">
        <v>118</v>
      </c>
      <c r="C51" s="5"/>
      <c r="D51" s="29">
        <v>0.19</v>
      </c>
      <c r="E51" s="34">
        <f t="shared" si="1"/>
        <v>848</v>
      </c>
      <c r="F51" s="35">
        <f t="shared" si="0"/>
        <v>1933.44</v>
      </c>
    </row>
    <row r="52" spans="1:6" ht="18.75" x14ac:dyDescent="0.3">
      <c r="A52" s="19" t="s">
        <v>119</v>
      </c>
      <c r="B52" s="20" t="s">
        <v>120</v>
      </c>
      <c r="C52" s="5"/>
      <c r="D52" s="29"/>
      <c r="E52" s="34">
        <f t="shared" si="1"/>
        <v>848</v>
      </c>
      <c r="F52" s="35">
        <f t="shared" si="0"/>
        <v>0</v>
      </c>
    </row>
    <row r="53" spans="1:6" ht="48" x14ac:dyDescent="0.3">
      <c r="A53" s="19" t="s">
        <v>121</v>
      </c>
      <c r="B53" s="22" t="s">
        <v>122</v>
      </c>
      <c r="C53" s="5"/>
      <c r="D53" s="29">
        <v>0</v>
      </c>
      <c r="E53" s="34">
        <f t="shared" si="1"/>
        <v>848</v>
      </c>
      <c r="F53" s="35">
        <f t="shared" si="0"/>
        <v>0</v>
      </c>
    </row>
    <row r="54" spans="1:6" ht="18.75" x14ac:dyDescent="0.3">
      <c r="A54" s="23"/>
      <c r="B54" s="23" t="s">
        <v>123</v>
      </c>
      <c r="C54" s="5" t="s">
        <v>10</v>
      </c>
      <c r="D54" s="5">
        <v>2.6</v>
      </c>
      <c r="E54" s="34">
        <f t="shared" si="1"/>
        <v>848</v>
      </c>
      <c r="F54" s="35">
        <f t="shared" si="0"/>
        <v>26457.600000000002</v>
      </c>
    </row>
    <row r="55" spans="1:6" ht="15.75" x14ac:dyDescent="0.25">
      <c r="A55" s="2"/>
      <c r="B55" s="26" t="s">
        <v>26</v>
      </c>
      <c r="C55" s="1" t="s">
        <v>10</v>
      </c>
      <c r="D55" s="36">
        <f>SUM(D28+D32+D38+D44+D45+D49+D50+D51+D53+D54)</f>
        <v>17.97</v>
      </c>
      <c r="E55" s="36"/>
      <c r="F55" s="36">
        <f t="shared" ref="F55" si="3">SUM(F28+F32+F38+F44+F45+F49+F50+F51+F53+F54)</f>
        <v>182862.72</v>
      </c>
    </row>
    <row r="56" spans="1:6" ht="15.75" customHeight="1" x14ac:dyDescent="0.25">
      <c r="A56" s="65" t="s">
        <v>27</v>
      </c>
      <c r="B56" s="66"/>
      <c r="C56" s="66"/>
      <c r="D56" s="66"/>
      <c r="E56" s="66"/>
      <c r="F56" s="67"/>
    </row>
    <row r="57" spans="1:6" ht="15.75" x14ac:dyDescent="0.25">
      <c r="A57" s="5" t="s">
        <v>75</v>
      </c>
      <c r="B57" s="9" t="s">
        <v>28</v>
      </c>
      <c r="C57" s="5" t="s">
        <v>10</v>
      </c>
      <c r="D57" s="5"/>
      <c r="E57" s="5"/>
      <c r="F57" s="10"/>
    </row>
    <row r="58" spans="1:6" ht="15.75" x14ac:dyDescent="0.25">
      <c r="A58" s="5" t="s">
        <v>76</v>
      </c>
      <c r="B58" s="9" t="s">
        <v>29</v>
      </c>
      <c r="C58" s="5" t="s">
        <v>10</v>
      </c>
      <c r="D58" s="5"/>
      <c r="E58" s="5"/>
      <c r="F58" s="10"/>
    </row>
    <row r="59" spans="1:6" ht="31.5" x14ac:dyDescent="0.25">
      <c r="A59" s="5" t="s">
        <v>77</v>
      </c>
      <c r="B59" s="9" t="s">
        <v>30</v>
      </c>
      <c r="C59" s="5" t="s">
        <v>10</v>
      </c>
      <c r="D59" s="5"/>
      <c r="E59" s="5"/>
      <c r="F59" s="10"/>
    </row>
    <row r="60" spans="1:6" ht="15.75" x14ac:dyDescent="0.25">
      <c r="A60" s="5" t="s">
        <v>78</v>
      </c>
      <c r="B60" s="9" t="s">
        <v>31</v>
      </c>
      <c r="C60" s="5" t="s">
        <v>10</v>
      </c>
      <c r="D60" s="5"/>
      <c r="E60" s="5"/>
      <c r="F60" s="10"/>
    </row>
    <row r="61" spans="1:6" ht="31.5" x14ac:dyDescent="0.25">
      <c r="A61" s="5" t="s">
        <v>79</v>
      </c>
      <c r="B61" s="9" t="s">
        <v>9</v>
      </c>
      <c r="C61" s="5" t="s">
        <v>10</v>
      </c>
      <c r="D61" s="5"/>
      <c r="E61" s="5"/>
      <c r="F61" s="10"/>
    </row>
    <row r="62" spans="1:6" ht="31.5" x14ac:dyDescent="0.25">
      <c r="A62" s="5" t="s">
        <v>80</v>
      </c>
      <c r="B62" s="9" t="s">
        <v>11</v>
      </c>
      <c r="C62" s="5" t="s">
        <v>10</v>
      </c>
      <c r="D62" s="5"/>
      <c r="E62" s="5"/>
      <c r="F62" s="10"/>
    </row>
    <row r="63" spans="1:6" ht="31.5" x14ac:dyDescent="0.25">
      <c r="A63" s="5" t="s">
        <v>81</v>
      </c>
      <c r="B63" s="9" t="s">
        <v>12</v>
      </c>
      <c r="C63" s="5" t="s">
        <v>10</v>
      </c>
      <c r="D63" s="5"/>
      <c r="E63" s="5"/>
      <c r="F63" s="10"/>
    </row>
    <row r="64" spans="1:6" ht="31.5" x14ac:dyDescent="0.25">
      <c r="A64" s="5" t="s">
        <v>82</v>
      </c>
      <c r="B64" s="9" t="s">
        <v>21</v>
      </c>
      <c r="C64" s="5" t="s">
        <v>10</v>
      </c>
      <c r="D64" s="5"/>
      <c r="E64" s="5"/>
      <c r="F64" s="10"/>
    </row>
    <row r="65" spans="1:6" ht="31.5" x14ac:dyDescent="0.25">
      <c r="A65" s="5" t="s">
        <v>83</v>
      </c>
      <c r="B65" s="9" t="s">
        <v>22</v>
      </c>
      <c r="C65" s="5" t="s">
        <v>10</v>
      </c>
      <c r="D65" s="5"/>
      <c r="E65" s="5"/>
      <c r="F65" s="10"/>
    </row>
    <row r="66" spans="1:6" ht="31.5" x14ac:dyDescent="0.25">
      <c r="A66" s="5" t="s">
        <v>84</v>
      </c>
      <c r="B66" s="11" t="s">
        <v>23</v>
      </c>
      <c r="C66" s="5" t="s">
        <v>10</v>
      </c>
      <c r="D66" s="5"/>
      <c r="E66" s="5"/>
      <c r="F66" s="5"/>
    </row>
    <row r="67" spans="1:6" ht="15.75" customHeight="1" x14ac:dyDescent="0.25">
      <c r="A67" s="68" t="s">
        <v>32</v>
      </c>
      <c r="B67" s="68"/>
      <c r="C67" s="68"/>
      <c r="D67" s="68"/>
      <c r="E67" s="68"/>
      <c r="F67" s="68"/>
    </row>
    <row r="68" spans="1:6" ht="15.75" x14ac:dyDescent="0.25">
      <c r="A68" s="12">
        <v>29</v>
      </c>
      <c r="B68" s="9" t="s">
        <v>33</v>
      </c>
      <c r="C68" s="13" t="s">
        <v>34</v>
      </c>
      <c r="D68" s="24"/>
      <c r="E68" s="24"/>
      <c r="F68" s="41" t="s">
        <v>35</v>
      </c>
    </row>
    <row r="69" spans="1:6" ht="15.75" x14ac:dyDescent="0.25">
      <c r="A69" s="12">
        <v>30</v>
      </c>
      <c r="B69" s="9" t="s">
        <v>2</v>
      </c>
      <c r="C69" s="13" t="s">
        <v>34</v>
      </c>
      <c r="D69" s="13"/>
      <c r="E69" s="13"/>
      <c r="F69" s="3" t="s">
        <v>36</v>
      </c>
    </row>
    <row r="70" spans="1:6" ht="15.75" x14ac:dyDescent="0.25">
      <c r="A70" s="52">
        <v>31</v>
      </c>
      <c r="B70" s="54" t="s">
        <v>37</v>
      </c>
      <c r="C70" s="56" t="s">
        <v>38</v>
      </c>
      <c r="D70" s="41"/>
      <c r="E70" s="41"/>
      <c r="F70" s="56"/>
    </row>
    <row r="71" spans="1:6" ht="15.75" x14ac:dyDescent="0.25">
      <c r="A71" s="53"/>
      <c r="B71" s="55"/>
      <c r="C71" s="57"/>
      <c r="D71" s="42"/>
      <c r="E71" s="42"/>
      <c r="F71" s="57"/>
    </row>
    <row r="72" spans="1:6" ht="15.75" x14ac:dyDescent="0.25">
      <c r="A72" s="12">
        <v>32</v>
      </c>
      <c r="B72" s="9" t="s">
        <v>39</v>
      </c>
      <c r="C72" s="3" t="s">
        <v>10</v>
      </c>
      <c r="D72" s="3"/>
      <c r="E72" s="3"/>
      <c r="F72" s="6"/>
    </row>
    <row r="73" spans="1:6" ht="15.75" x14ac:dyDescent="0.25">
      <c r="A73" s="12">
        <v>33</v>
      </c>
      <c r="B73" s="9" t="s">
        <v>40</v>
      </c>
      <c r="C73" s="3" t="s">
        <v>10</v>
      </c>
      <c r="D73" s="3"/>
      <c r="E73" s="3"/>
      <c r="F73" s="6"/>
    </row>
    <row r="74" spans="1:6" ht="15.75" x14ac:dyDescent="0.25">
      <c r="A74" s="12">
        <v>34</v>
      </c>
      <c r="B74" s="9" t="s">
        <v>41</v>
      </c>
      <c r="C74" s="3" t="s">
        <v>10</v>
      </c>
      <c r="D74" s="3"/>
      <c r="E74" s="3"/>
      <c r="F74" s="6"/>
    </row>
    <row r="75" spans="1:6" ht="31.5" x14ac:dyDescent="0.25">
      <c r="A75" s="12">
        <v>35</v>
      </c>
      <c r="B75" s="9" t="s">
        <v>42</v>
      </c>
      <c r="C75" s="3" t="s">
        <v>10</v>
      </c>
      <c r="D75" s="3"/>
      <c r="E75" s="3"/>
      <c r="F75" s="6"/>
    </row>
    <row r="76" spans="1:6" ht="31.5" x14ac:dyDescent="0.25">
      <c r="A76" s="12">
        <v>36</v>
      </c>
      <c r="B76" s="9" t="s">
        <v>43</v>
      </c>
      <c r="C76" s="3" t="s">
        <v>10</v>
      </c>
      <c r="D76" s="3"/>
      <c r="E76" s="3"/>
      <c r="F76" s="6"/>
    </row>
    <row r="77" spans="1:6" ht="31.5" x14ac:dyDescent="0.25">
      <c r="A77" s="12">
        <v>37</v>
      </c>
      <c r="B77" s="9" t="s">
        <v>44</v>
      </c>
      <c r="C77" s="3" t="s">
        <v>10</v>
      </c>
      <c r="D77" s="3"/>
      <c r="E77" s="3"/>
      <c r="F77" s="6"/>
    </row>
    <row r="78" spans="1:6" ht="47.25" x14ac:dyDescent="0.25">
      <c r="A78" s="12">
        <v>38</v>
      </c>
      <c r="B78" s="9" t="s">
        <v>45</v>
      </c>
      <c r="C78" s="3" t="s">
        <v>10</v>
      </c>
      <c r="D78" s="3"/>
      <c r="E78" s="3"/>
      <c r="F78" s="6"/>
    </row>
    <row r="79" spans="1:6" ht="15.75" x14ac:dyDescent="0.25">
      <c r="A79" s="12">
        <v>39</v>
      </c>
      <c r="B79" s="9" t="s">
        <v>28</v>
      </c>
      <c r="C79" s="3" t="s">
        <v>46</v>
      </c>
      <c r="D79" s="3"/>
      <c r="E79" s="3"/>
      <c r="F79" s="6"/>
    </row>
    <row r="80" spans="1:6" ht="15.75" x14ac:dyDescent="0.25">
      <c r="A80" s="12">
        <v>40</v>
      </c>
      <c r="B80" s="9" t="s">
        <v>29</v>
      </c>
      <c r="C80" s="3" t="s">
        <v>46</v>
      </c>
      <c r="D80" s="3"/>
      <c r="E80" s="3"/>
      <c r="F80" s="6"/>
    </row>
    <row r="81" spans="1:6" ht="31.5" x14ac:dyDescent="0.25">
      <c r="A81" s="12">
        <v>41</v>
      </c>
      <c r="B81" s="9" t="s">
        <v>30</v>
      </c>
      <c r="C81" s="3" t="s">
        <v>46</v>
      </c>
      <c r="D81" s="3"/>
      <c r="E81" s="3"/>
      <c r="F81" s="15"/>
    </row>
    <row r="82" spans="1:6" ht="15.75" x14ac:dyDescent="0.25">
      <c r="A82" s="12">
        <v>42</v>
      </c>
      <c r="B82" s="9" t="s">
        <v>31</v>
      </c>
      <c r="C82" s="3" t="s">
        <v>10</v>
      </c>
      <c r="D82" s="3"/>
      <c r="E82" s="3"/>
      <c r="F82" s="10"/>
    </row>
    <row r="83" spans="1:6" ht="47.25" x14ac:dyDescent="0.25">
      <c r="A83" s="12">
        <v>29</v>
      </c>
      <c r="B83" s="9" t="s">
        <v>33</v>
      </c>
      <c r="C83" s="13" t="s">
        <v>34</v>
      </c>
      <c r="D83" s="24"/>
      <c r="E83" s="24"/>
      <c r="F83" s="41" t="s">
        <v>47</v>
      </c>
    </row>
    <row r="84" spans="1:6" ht="15.75" x14ac:dyDescent="0.25">
      <c r="A84" s="12">
        <v>30</v>
      </c>
      <c r="B84" s="9" t="s">
        <v>2</v>
      </c>
      <c r="C84" s="13" t="s">
        <v>34</v>
      </c>
      <c r="D84" s="13"/>
      <c r="E84" s="13"/>
      <c r="F84" s="3" t="s">
        <v>48</v>
      </c>
    </row>
    <row r="85" spans="1:6" ht="15.75" x14ac:dyDescent="0.25">
      <c r="A85" s="52">
        <v>31</v>
      </c>
      <c r="B85" s="54" t="s">
        <v>37</v>
      </c>
      <c r="C85" s="56" t="s">
        <v>38</v>
      </c>
      <c r="D85" s="41"/>
      <c r="E85" s="41"/>
      <c r="F85" s="56"/>
    </row>
    <row r="86" spans="1:6" ht="15.75" x14ac:dyDescent="0.25">
      <c r="A86" s="53"/>
      <c r="B86" s="55"/>
      <c r="C86" s="57"/>
      <c r="D86" s="42"/>
      <c r="E86" s="42"/>
      <c r="F86" s="57"/>
    </row>
    <row r="87" spans="1:6" ht="15.75" x14ac:dyDescent="0.25">
      <c r="A87" s="12">
        <v>32</v>
      </c>
      <c r="B87" s="9" t="s">
        <v>39</v>
      </c>
      <c r="C87" s="3" t="s">
        <v>10</v>
      </c>
      <c r="D87" s="3"/>
      <c r="E87" s="3"/>
      <c r="F87" s="6"/>
    </row>
    <row r="88" spans="1:6" ht="15.75" x14ac:dyDescent="0.25">
      <c r="A88" s="12">
        <v>33</v>
      </c>
      <c r="B88" s="9" t="s">
        <v>40</v>
      </c>
      <c r="C88" s="3" t="s">
        <v>10</v>
      </c>
      <c r="D88" s="3"/>
      <c r="E88" s="3"/>
      <c r="F88" s="6"/>
    </row>
    <row r="89" spans="1:6" ht="15.75" x14ac:dyDescent="0.25">
      <c r="A89" s="12">
        <v>34</v>
      </c>
      <c r="B89" s="9" t="s">
        <v>41</v>
      </c>
      <c r="C89" s="3" t="s">
        <v>10</v>
      </c>
      <c r="D89" s="3"/>
      <c r="E89" s="3"/>
      <c r="F89" s="6"/>
    </row>
    <row r="90" spans="1:6" ht="31.5" x14ac:dyDescent="0.25">
      <c r="A90" s="12">
        <v>35</v>
      </c>
      <c r="B90" s="9" t="s">
        <v>42</v>
      </c>
      <c r="C90" s="3" t="s">
        <v>10</v>
      </c>
      <c r="D90" s="3"/>
      <c r="E90" s="3"/>
      <c r="F90" s="6"/>
    </row>
    <row r="91" spans="1:6" ht="31.5" x14ac:dyDescent="0.25">
      <c r="A91" s="12">
        <v>36</v>
      </c>
      <c r="B91" s="9" t="s">
        <v>43</v>
      </c>
      <c r="C91" s="3" t="s">
        <v>10</v>
      </c>
      <c r="D91" s="3"/>
      <c r="E91" s="3"/>
      <c r="F91" s="6"/>
    </row>
    <row r="92" spans="1:6" ht="31.5" x14ac:dyDescent="0.25">
      <c r="A92" s="12">
        <v>37</v>
      </c>
      <c r="B92" s="9" t="s">
        <v>44</v>
      </c>
      <c r="C92" s="3" t="s">
        <v>10</v>
      </c>
      <c r="D92" s="3"/>
      <c r="E92" s="3"/>
      <c r="F92" s="6"/>
    </row>
    <row r="93" spans="1:6" ht="47.25" x14ac:dyDescent="0.25">
      <c r="A93" s="12">
        <v>38</v>
      </c>
      <c r="B93" s="9" t="s">
        <v>45</v>
      </c>
      <c r="C93" s="3" t="s">
        <v>10</v>
      </c>
      <c r="D93" s="3"/>
      <c r="E93" s="3"/>
      <c r="F93" s="6"/>
    </row>
    <row r="94" spans="1:6" ht="15.75" x14ac:dyDescent="0.25">
      <c r="A94" s="12">
        <v>39</v>
      </c>
      <c r="B94" s="9" t="s">
        <v>28</v>
      </c>
      <c r="C94" s="3" t="s">
        <v>46</v>
      </c>
      <c r="D94" s="3"/>
      <c r="E94" s="3"/>
      <c r="F94" s="6"/>
    </row>
    <row r="95" spans="1:6" ht="15.75" x14ac:dyDescent="0.25">
      <c r="A95" s="12">
        <v>40</v>
      </c>
      <c r="B95" s="9" t="s">
        <v>29</v>
      </c>
      <c r="C95" s="3" t="s">
        <v>46</v>
      </c>
      <c r="D95" s="3"/>
      <c r="E95" s="3"/>
      <c r="F95" s="6"/>
    </row>
    <row r="96" spans="1:6" ht="31.5" x14ac:dyDescent="0.25">
      <c r="A96" s="12">
        <v>41</v>
      </c>
      <c r="B96" s="9" t="s">
        <v>30</v>
      </c>
      <c r="C96" s="3" t="s">
        <v>46</v>
      </c>
      <c r="D96" s="3"/>
      <c r="E96" s="3"/>
      <c r="F96" s="15"/>
    </row>
    <row r="97" spans="1:6" ht="15.75" x14ac:dyDescent="0.25">
      <c r="A97" s="12">
        <v>42</v>
      </c>
      <c r="B97" s="9" t="s">
        <v>31</v>
      </c>
      <c r="C97" s="3" t="s">
        <v>10</v>
      </c>
      <c r="D97" s="3"/>
      <c r="E97" s="3"/>
      <c r="F97" s="10"/>
    </row>
    <row r="98" spans="1:6" ht="47.25" x14ac:dyDescent="0.25">
      <c r="A98" s="12">
        <v>29</v>
      </c>
      <c r="B98" s="9" t="s">
        <v>33</v>
      </c>
      <c r="C98" s="13" t="s">
        <v>34</v>
      </c>
      <c r="D98" s="24"/>
      <c r="E98" s="24"/>
      <c r="F98" s="41" t="s">
        <v>49</v>
      </c>
    </row>
    <row r="99" spans="1:6" ht="15.75" x14ac:dyDescent="0.25">
      <c r="A99" s="12">
        <v>30</v>
      </c>
      <c r="B99" s="9" t="s">
        <v>2</v>
      </c>
      <c r="C99" s="13" t="s">
        <v>34</v>
      </c>
      <c r="D99" s="13"/>
      <c r="E99" s="13"/>
      <c r="F99" s="3" t="s">
        <v>48</v>
      </c>
    </row>
    <row r="100" spans="1:6" ht="15.75" x14ac:dyDescent="0.25">
      <c r="A100" s="52">
        <v>31</v>
      </c>
      <c r="B100" s="54" t="s">
        <v>37</v>
      </c>
      <c r="C100" s="56" t="s">
        <v>38</v>
      </c>
      <c r="D100" s="41"/>
      <c r="E100" s="41"/>
      <c r="F100" s="56"/>
    </row>
    <row r="101" spans="1:6" ht="15.75" x14ac:dyDescent="0.25">
      <c r="A101" s="53"/>
      <c r="B101" s="55"/>
      <c r="C101" s="57"/>
      <c r="D101" s="42"/>
      <c r="E101" s="42"/>
      <c r="F101" s="57"/>
    </row>
    <row r="102" spans="1:6" ht="15.75" x14ac:dyDescent="0.25">
      <c r="A102" s="12">
        <v>32</v>
      </c>
      <c r="B102" s="9" t="s">
        <v>39</v>
      </c>
      <c r="C102" s="3" t="s">
        <v>10</v>
      </c>
      <c r="D102" s="3"/>
      <c r="E102" s="3"/>
      <c r="F102" s="6"/>
    </row>
    <row r="103" spans="1:6" ht="15.75" x14ac:dyDescent="0.25">
      <c r="A103" s="12">
        <v>33</v>
      </c>
      <c r="B103" s="9" t="s">
        <v>40</v>
      </c>
      <c r="C103" s="3" t="s">
        <v>10</v>
      </c>
      <c r="D103" s="3"/>
      <c r="E103" s="3"/>
      <c r="F103" s="6"/>
    </row>
    <row r="104" spans="1:6" ht="15.75" x14ac:dyDescent="0.25">
      <c r="A104" s="12">
        <v>34</v>
      </c>
      <c r="B104" s="9" t="s">
        <v>41</v>
      </c>
      <c r="C104" s="3" t="s">
        <v>10</v>
      </c>
      <c r="D104" s="3"/>
      <c r="E104" s="3"/>
      <c r="F104" s="6"/>
    </row>
    <row r="105" spans="1:6" ht="31.5" x14ac:dyDescent="0.25">
      <c r="A105" s="12">
        <v>35</v>
      </c>
      <c r="B105" s="9" t="s">
        <v>42</v>
      </c>
      <c r="C105" s="3" t="s">
        <v>10</v>
      </c>
      <c r="D105" s="3"/>
      <c r="E105" s="3"/>
      <c r="F105" s="6"/>
    </row>
    <row r="106" spans="1:6" ht="31.5" x14ac:dyDescent="0.25">
      <c r="A106" s="12">
        <v>36</v>
      </c>
      <c r="B106" s="9" t="s">
        <v>43</v>
      </c>
      <c r="C106" s="3" t="s">
        <v>10</v>
      </c>
      <c r="D106" s="3"/>
      <c r="E106" s="3"/>
      <c r="F106" s="6"/>
    </row>
    <row r="107" spans="1:6" ht="31.5" x14ac:dyDescent="0.25">
      <c r="A107" s="12">
        <v>37</v>
      </c>
      <c r="B107" s="9" t="s">
        <v>44</v>
      </c>
      <c r="C107" s="3" t="s">
        <v>10</v>
      </c>
      <c r="D107" s="3"/>
      <c r="E107" s="3"/>
      <c r="F107" s="6"/>
    </row>
    <row r="108" spans="1:6" ht="47.25" x14ac:dyDescent="0.25">
      <c r="A108" s="12">
        <v>38</v>
      </c>
      <c r="B108" s="9" t="s">
        <v>45</v>
      </c>
      <c r="C108" s="3" t="s">
        <v>10</v>
      </c>
      <c r="D108" s="3"/>
      <c r="E108" s="3"/>
      <c r="F108" s="6"/>
    </row>
    <row r="109" spans="1:6" ht="15.75" x14ac:dyDescent="0.25">
      <c r="A109" s="12">
        <v>39</v>
      </c>
      <c r="B109" s="9" t="s">
        <v>28</v>
      </c>
      <c r="C109" s="3" t="s">
        <v>46</v>
      </c>
      <c r="D109" s="3"/>
      <c r="E109" s="3"/>
      <c r="F109" s="6"/>
    </row>
    <row r="110" spans="1:6" ht="15.75" x14ac:dyDescent="0.25">
      <c r="A110" s="12">
        <v>40</v>
      </c>
      <c r="B110" s="9" t="s">
        <v>29</v>
      </c>
      <c r="C110" s="3" t="s">
        <v>46</v>
      </c>
      <c r="D110" s="3"/>
      <c r="E110" s="3"/>
      <c r="F110" s="6"/>
    </row>
    <row r="111" spans="1:6" ht="31.5" x14ac:dyDescent="0.25">
      <c r="A111" s="12">
        <v>41</v>
      </c>
      <c r="B111" s="9" t="s">
        <v>30</v>
      </c>
      <c r="C111" s="3" t="s">
        <v>46</v>
      </c>
      <c r="D111" s="3"/>
      <c r="E111" s="3"/>
      <c r="F111" s="15"/>
    </row>
    <row r="112" spans="1:6" ht="15.75" x14ac:dyDescent="0.25">
      <c r="A112" s="12">
        <v>42</v>
      </c>
      <c r="B112" s="9" t="s">
        <v>31</v>
      </c>
      <c r="C112" s="3" t="s">
        <v>10</v>
      </c>
      <c r="D112" s="3"/>
      <c r="E112" s="3"/>
      <c r="F112" s="10"/>
    </row>
    <row r="113" spans="1:6" ht="31.5" x14ac:dyDescent="0.25">
      <c r="A113" s="12">
        <v>29</v>
      </c>
      <c r="B113" s="9" t="s">
        <v>33</v>
      </c>
      <c r="C113" s="13" t="s">
        <v>34</v>
      </c>
      <c r="D113" s="24"/>
      <c r="E113" s="24"/>
      <c r="F113" s="41" t="s">
        <v>50</v>
      </c>
    </row>
    <row r="114" spans="1:6" ht="15.75" x14ac:dyDescent="0.25">
      <c r="A114" s="12">
        <v>30</v>
      </c>
      <c r="B114" s="9" t="s">
        <v>2</v>
      </c>
      <c r="C114" s="13" t="s">
        <v>34</v>
      </c>
      <c r="D114" s="13"/>
      <c r="E114" s="13"/>
      <c r="F114" s="3" t="s">
        <v>48</v>
      </c>
    </row>
    <row r="115" spans="1:6" ht="15.75" x14ac:dyDescent="0.25">
      <c r="A115" s="52">
        <v>31</v>
      </c>
      <c r="B115" s="54" t="s">
        <v>37</v>
      </c>
      <c r="C115" s="56" t="s">
        <v>38</v>
      </c>
      <c r="D115" s="41"/>
      <c r="E115" s="41"/>
      <c r="F115" s="56"/>
    </row>
    <row r="116" spans="1:6" ht="15.75" x14ac:dyDescent="0.25">
      <c r="A116" s="53"/>
      <c r="B116" s="55"/>
      <c r="C116" s="57"/>
      <c r="D116" s="42"/>
      <c r="E116" s="42"/>
      <c r="F116" s="57"/>
    </row>
    <row r="117" spans="1:6" ht="15.75" x14ac:dyDescent="0.25">
      <c r="A117" s="12">
        <v>32</v>
      </c>
      <c r="B117" s="9" t="s">
        <v>39</v>
      </c>
      <c r="C117" s="3" t="s">
        <v>10</v>
      </c>
      <c r="D117" s="3"/>
      <c r="E117" s="3"/>
      <c r="F117" s="6"/>
    </row>
    <row r="118" spans="1:6" ht="15.75" x14ac:dyDescent="0.25">
      <c r="A118" s="12">
        <v>33</v>
      </c>
      <c r="B118" s="9" t="s">
        <v>40</v>
      </c>
      <c r="C118" s="3" t="s">
        <v>10</v>
      </c>
      <c r="D118" s="3"/>
      <c r="E118" s="3"/>
      <c r="F118" s="6"/>
    </row>
    <row r="119" spans="1:6" ht="15.75" x14ac:dyDescent="0.25">
      <c r="A119" s="12">
        <v>34</v>
      </c>
      <c r="B119" s="9" t="s">
        <v>41</v>
      </c>
      <c r="C119" s="3" t="s">
        <v>10</v>
      </c>
      <c r="D119" s="3"/>
      <c r="E119" s="3"/>
      <c r="F119" s="6"/>
    </row>
    <row r="120" spans="1:6" ht="31.5" x14ac:dyDescent="0.25">
      <c r="A120" s="12">
        <v>35</v>
      </c>
      <c r="B120" s="9" t="s">
        <v>42</v>
      </c>
      <c r="C120" s="3" t="s">
        <v>10</v>
      </c>
      <c r="D120" s="3"/>
      <c r="E120" s="3"/>
      <c r="F120" s="6"/>
    </row>
    <row r="121" spans="1:6" ht="31.5" x14ac:dyDescent="0.25">
      <c r="A121" s="12">
        <v>36</v>
      </c>
      <c r="B121" s="9" t="s">
        <v>43</v>
      </c>
      <c r="C121" s="3" t="s">
        <v>10</v>
      </c>
      <c r="D121" s="3"/>
      <c r="E121" s="3"/>
      <c r="F121" s="6"/>
    </row>
    <row r="122" spans="1:6" ht="31.5" x14ac:dyDescent="0.25">
      <c r="A122" s="12">
        <v>37</v>
      </c>
      <c r="B122" s="9" t="s">
        <v>44</v>
      </c>
      <c r="C122" s="3" t="s">
        <v>10</v>
      </c>
      <c r="D122" s="3"/>
      <c r="E122" s="3"/>
      <c r="F122" s="6"/>
    </row>
    <row r="123" spans="1:6" ht="47.25" x14ac:dyDescent="0.25">
      <c r="A123" s="12">
        <v>38</v>
      </c>
      <c r="B123" s="9" t="s">
        <v>45</v>
      </c>
      <c r="C123" s="3" t="s">
        <v>10</v>
      </c>
      <c r="D123" s="3"/>
      <c r="E123" s="3"/>
      <c r="F123" s="6"/>
    </row>
    <row r="124" spans="1:6" ht="15.75" x14ac:dyDescent="0.25">
      <c r="A124" s="12">
        <v>39</v>
      </c>
      <c r="B124" s="9" t="s">
        <v>28</v>
      </c>
      <c r="C124" s="3" t="s">
        <v>46</v>
      </c>
      <c r="D124" s="3"/>
      <c r="E124" s="3"/>
      <c r="F124" s="6"/>
    </row>
    <row r="125" spans="1:6" ht="15.75" x14ac:dyDescent="0.25">
      <c r="A125" s="12">
        <v>40</v>
      </c>
      <c r="B125" s="9" t="s">
        <v>29</v>
      </c>
      <c r="C125" s="3" t="s">
        <v>46</v>
      </c>
      <c r="D125" s="3"/>
      <c r="E125" s="3"/>
      <c r="F125" s="6"/>
    </row>
    <row r="126" spans="1:6" ht="31.5" x14ac:dyDescent="0.25">
      <c r="A126" s="12">
        <v>41</v>
      </c>
      <c r="B126" s="9" t="s">
        <v>30</v>
      </c>
      <c r="C126" s="3" t="s">
        <v>46</v>
      </c>
      <c r="D126" s="3"/>
      <c r="E126" s="3"/>
      <c r="F126" s="15"/>
    </row>
    <row r="127" spans="1:6" ht="15.75" x14ac:dyDescent="0.25">
      <c r="A127" s="12">
        <v>42</v>
      </c>
      <c r="B127" s="9" t="s">
        <v>31</v>
      </c>
      <c r="C127" s="3" t="s">
        <v>10</v>
      </c>
      <c r="D127" s="3"/>
      <c r="E127" s="3"/>
      <c r="F127" s="10"/>
    </row>
    <row r="128" spans="1:6" ht="31.5" x14ac:dyDescent="0.25">
      <c r="A128" s="12">
        <v>29</v>
      </c>
      <c r="B128" s="9" t="s">
        <v>33</v>
      </c>
      <c r="C128" s="13" t="s">
        <v>34</v>
      </c>
      <c r="D128" s="24"/>
      <c r="E128" s="24"/>
      <c r="F128" s="41" t="s">
        <v>51</v>
      </c>
    </row>
    <row r="129" spans="1:6" ht="15.75" x14ac:dyDescent="0.25">
      <c r="A129" s="12">
        <v>30</v>
      </c>
      <c r="B129" s="9" t="s">
        <v>2</v>
      </c>
      <c r="C129" s="13" t="s">
        <v>34</v>
      </c>
      <c r="D129" s="13"/>
      <c r="E129" s="13"/>
      <c r="F129" s="3" t="s">
        <v>52</v>
      </c>
    </row>
    <row r="130" spans="1:6" ht="15.75" x14ac:dyDescent="0.25">
      <c r="A130" s="52">
        <v>31</v>
      </c>
      <c r="B130" s="54" t="s">
        <v>37</v>
      </c>
      <c r="C130" s="56" t="s">
        <v>38</v>
      </c>
      <c r="D130" s="41"/>
      <c r="E130" s="41"/>
      <c r="F130" s="56"/>
    </row>
    <row r="131" spans="1:6" ht="15.75" x14ac:dyDescent="0.25">
      <c r="A131" s="53"/>
      <c r="B131" s="55"/>
      <c r="C131" s="57"/>
      <c r="D131" s="42"/>
      <c r="E131" s="42"/>
      <c r="F131" s="57"/>
    </row>
    <row r="132" spans="1:6" ht="15.75" x14ac:dyDescent="0.25">
      <c r="A132" s="12">
        <v>32</v>
      </c>
      <c r="B132" s="9" t="s">
        <v>39</v>
      </c>
      <c r="C132" s="3" t="s">
        <v>10</v>
      </c>
      <c r="D132" s="3"/>
      <c r="E132" s="3"/>
      <c r="F132" s="6"/>
    </row>
    <row r="133" spans="1:6" ht="15.75" x14ac:dyDescent="0.25">
      <c r="A133" s="12">
        <v>33</v>
      </c>
      <c r="B133" s="9" t="s">
        <v>40</v>
      </c>
      <c r="C133" s="3" t="s">
        <v>10</v>
      </c>
      <c r="D133" s="3"/>
      <c r="E133" s="3"/>
      <c r="F133" s="6"/>
    </row>
    <row r="134" spans="1:6" ht="15.75" x14ac:dyDescent="0.25">
      <c r="A134" s="12">
        <v>34</v>
      </c>
      <c r="B134" s="9" t="s">
        <v>41</v>
      </c>
      <c r="C134" s="3" t="s">
        <v>10</v>
      </c>
      <c r="D134" s="3"/>
      <c r="E134" s="3"/>
      <c r="F134" s="6"/>
    </row>
    <row r="135" spans="1:6" ht="31.5" x14ac:dyDescent="0.25">
      <c r="A135" s="12">
        <v>35</v>
      </c>
      <c r="B135" s="9" t="s">
        <v>42</v>
      </c>
      <c r="C135" s="3" t="s">
        <v>10</v>
      </c>
      <c r="D135" s="3"/>
      <c r="E135" s="3"/>
      <c r="F135" s="6"/>
    </row>
    <row r="136" spans="1:6" ht="31.5" x14ac:dyDescent="0.25">
      <c r="A136" s="12">
        <v>36</v>
      </c>
      <c r="B136" s="9" t="s">
        <v>43</v>
      </c>
      <c r="C136" s="3" t="s">
        <v>10</v>
      </c>
      <c r="D136" s="3"/>
      <c r="E136" s="3"/>
      <c r="F136" s="6"/>
    </row>
    <row r="137" spans="1:6" ht="31.5" x14ac:dyDescent="0.25">
      <c r="A137" s="12">
        <v>37</v>
      </c>
      <c r="B137" s="9" t="s">
        <v>44</v>
      </c>
      <c r="C137" s="3" t="s">
        <v>10</v>
      </c>
      <c r="D137" s="3"/>
      <c r="E137" s="3"/>
      <c r="F137" s="6"/>
    </row>
    <row r="138" spans="1:6" ht="47.25" x14ac:dyDescent="0.25">
      <c r="A138" s="12">
        <v>38</v>
      </c>
      <c r="B138" s="9" t="s">
        <v>45</v>
      </c>
      <c r="C138" s="3" t="s">
        <v>10</v>
      </c>
      <c r="D138" s="3"/>
      <c r="E138" s="3"/>
      <c r="F138" s="6"/>
    </row>
    <row r="139" spans="1:6" ht="15.75" x14ac:dyDescent="0.25">
      <c r="A139" s="12">
        <v>39</v>
      </c>
      <c r="B139" s="9" t="s">
        <v>28</v>
      </c>
      <c r="C139" s="3" t="s">
        <v>46</v>
      </c>
      <c r="D139" s="3"/>
      <c r="E139" s="3"/>
      <c r="F139" s="6"/>
    </row>
    <row r="140" spans="1:6" ht="15.75" x14ac:dyDescent="0.25">
      <c r="A140" s="12">
        <v>40</v>
      </c>
      <c r="B140" s="9" t="s">
        <v>29</v>
      </c>
      <c r="C140" s="3" t="s">
        <v>46</v>
      </c>
      <c r="D140" s="3"/>
      <c r="E140" s="3"/>
      <c r="F140" s="6"/>
    </row>
    <row r="141" spans="1:6" ht="31.5" x14ac:dyDescent="0.25">
      <c r="A141" s="12">
        <v>41</v>
      </c>
      <c r="B141" s="9" t="s">
        <v>30</v>
      </c>
      <c r="C141" s="3" t="s">
        <v>46</v>
      </c>
      <c r="D141" s="3"/>
      <c r="E141" s="3"/>
      <c r="F141" s="15"/>
    </row>
    <row r="142" spans="1:6" ht="15.75" x14ac:dyDescent="0.25">
      <c r="A142" s="12">
        <v>42</v>
      </c>
      <c r="B142" s="9" t="s">
        <v>31</v>
      </c>
      <c r="C142" s="3" t="s">
        <v>10</v>
      </c>
      <c r="D142" s="3"/>
      <c r="E142" s="3"/>
      <c r="F142" s="10"/>
    </row>
    <row r="143" spans="1:6" ht="15.75" customHeight="1" x14ac:dyDescent="0.25">
      <c r="A143" s="51" t="s">
        <v>53</v>
      </c>
      <c r="B143" s="51"/>
      <c r="C143" s="51"/>
      <c r="D143" s="51"/>
      <c r="E143" s="51"/>
      <c r="F143" s="51"/>
    </row>
    <row r="144" spans="1:6" ht="31.5" x14ac:dyDescent="0.25">
      <c r="A144" s="3" t="s">
        <v>85</v>
      </c>
      <c r="B144" s="3" t="s">
        <v>54</v>
      </c>
      <c r="C144" s="3" t="s">
        <v>46</v>
      </c>
      <c r="D144" s="3"/>
      <c r="E144" s="3"/>
      <c r="F144" s="3"/>
    </row>
    <row r="145" spans="1:6" ht="15.75" x14ac:dyDescent="0.25">
      <c r="A145" s="3" t="s">
        <v>86</v>
      </c>
      <c r="B145" s="3" t="s">
        <v>55</v>
      </c>
      <c r="C145" s="3" t="s">
        <v>46</v>
      </c>
      <c r="D145" s="3"/>
      <c r="E145" s="3"/>
      <c r="F145" s="3"/>
    </row>
    <row r="146" spans="1:6" ht="47.25" x14ac:dyDescent="0.25">
      <c r="A146" s="3" t="s">
        <v>87</v>
      </c>
      <c r="B146" s="3" t="s">
        <v>56</v>
      </c>
      <c r="C146" s="3" t="s">
        <v>10</v>
      </c>
      <c r="D146" s="3"/>
      <c r="E146" s="3"/>
      <c r="F146" s="3"/>
    </row>
  </sheetData>
  <mergeCells count="26"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15</vt:i4>
      </vt:variant>
    </vt:vector>
  </HeadingPairs>
  <TitlesOfParts>
    <vt:vector size="15" baseType="lpstr">
      <vt:lpstr>1</vt:lpstr>
      <vt:lpstr>4</vt:lpstr>
      <vt:lpstr>5</vt:lpstr>
      <vt:lpstr>6</vt:lpstr>
      <vt:lpstr>7</vt:lpstr>
      <vt:lpstr>8</vt:lpstr>
      <vt:lpstr>9</vt:lpstr>
      <vt:lpstr>10</vt:lpstr>
      <vt:lpstr>12</vt:lpstr>
      <vt:lpstr>13</vt:lpstr>
      <vt:lpstr>14</vt:lpstr>
      <vt:lpstr>15</vt:lpstr>
      <vt:lpstr>16</vt:lpstr>
      <vt:lpstr>18</vt:lpstr>
      <vt:lpstr>20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2024-06-26T05:33:00Z</dcterms:modified>
</cp:coreProperties>
</file>