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4" activeTab="4"/>
  </bookViews>
  <sheets>
    <sheet name="21" sheetId="2" state="hidden" r:id="rId1"/>
    <sheet name="22" sheetId="3" state="hidden" r:id="rId2"/>
    <sheet name="23" sheetId="7" state="hidden" r:id="rId3"/>
    <sheet name="24" sheetId="4" state="hidden" r:id="rId4"/>
    <sheet name="25" sheetId="6" r:id="rId5"/>
    <sheet name="26" sheetId="5" state="hidden" r:id="rId6"/>
    <sheet name="27" sheetId="8" state="hidden" r:id="rId7"/>
    <sheet name="28" sheetId="9" state="hidden" r:id="rId8"/>
    <sheet name="72" sheetId="10" state="hidden" r:id="rId9"/>
  </sheets>
  <calcPr calcId="152511"/>
</workbook>
</file>

<file path=xl/calcChain.xml><?xml version="1.0" encoding="utf-8"?>
<calcChain xmlns="http://schemas.openxmlformats.org/spreadsheetml/2006/main">
  <c r="D45" i="10" l="1"/>
  <c r="D38" i="10"/>
  <c r="D32" i="10"/>
  <c r="D28" i="10"/>
  <c r="D55" i="10" s="1"/>
  <c r="D45" i="9"/>
  <c r="D38" i="9"/>
  <c r="D32" i="9"/>
  <c r="D28" i="9"/>
  <c r="D55" i="9" s="1"/>
  <c r="D45" i="5"/>
  <c r="D38" i="5"/>
  <c r="D32" i="5"/>
  <c r="D28" i="5"/>
  <c r="D55" i="5" s="1"/>
  <c r="D45" i="6"/>
  <c r="D38" i="6"/>
  <c r="D32" i="6"/>
  <c r="D28" i="6"/>
  <c r="D55" i="6" s="1"/>
  <c r="D45" i="4"/>
  <c r="D38" i="4"/>
  <c r="D32" i="4"/>
  <c r="D28" i="4"/>
  <c r="D55" i="4" s="1"/>
  <c r="D45" i="7"/>
  <c r="D38" i="7"/>
  <c r="D32" i="7"/>
  <c r="D28" i="7"/>
  <c r="D55" i="7" s="1"/>
  <c r="D45" i="3"/>
  <c r="D38" i="3"/>
  <c r="D32" i="3"/>
  <c r="D28" i="3"/>
  <c r="D55" i="3" s="1"/>
  <c r="D45" i="8" l="1"/>
  <c r="D38" i="8"/>
  <c r="D32" i="8"/>
  <c r="D28" i="8"/>
  <c r="D45" i="2"/>
  <c r="D38" i="2"/>
  <c r="D32" i="2"/>
  <c r="D28" i="2"/>
  <c r="D55" i="8" l="1"/>
  <c r="D55" i="2"/>
  <c r="E28" i="10"/>
  <c r="E29" i="10" s="1"/>
  <c r="E28" i="9"/>
  <c r="E29" i="9" s="1"/>
  <c r="E28" i="8"/>
  <c r="E29" i="8" s="1"/>
  <c r="E28" i="5"/>
  <c r="E29" i="5" s="1"/>
  <c r="E28" i="6"/>
  <c r="E29" i="6" s="1"/>
  <c r="E28" i="4"/>
  <c r="E29" i="4" s="1"/>
  <c r="E29" i="7"/>
  <c r="E30" i="7" s="1"/>
  <c r="E28" i="7"/>
  <c r="F28" i="7" s="1"/>
  <c r="E28" i="3"/>
  <c r="E29" i="3" s="1"/>
  <c r="E29" i="2"/>
  <c r="E30" i="2" s="1"/>
  <c r="E28" i="2"/>
  <c r="F28" i="2" s="1"/>
  <c r="E30" i="10" l="1"/>
  <c r="F29" i="10"/>
  <c r="F28" i="10"/>
  <c r="E30" i="9"/>
  <c r="F29" i="9"/>
  <c r="F28" i="9"/>
  <c r="F29" i="8"/>
  <c r="E30" i="8"/>
  <c r="F28" i="8"/>
  <c r="E30" i="5"/>
  <c r="F29" i="5"/>
  <c r="F28" i="5"/>
  <c r="E30" i="6"/>
  <c r="F29" i="6"/>
  <c r="F28" i="6"/>
  <c r="E30" i="4"/>
  <c r="F29" i="4"/>
  <c r="F28" i="4"/>
  <c r="E31" i="7"/>
  <c r="F30" i="7"/>
  <c r="F29" i="7"/>
  <c r="E30" i="3"/>
  <c r="F29" i="3"/>
  <c r="F28" i="3"/>
  <c r="E31" i="2"/>
  <c r="F30" i="2"/>
  <c r="F29" i="2"/>
  <c r="E31" i="10" l="1"/>
  <c r="F30" i="10"/>
  <c r="E31" i="9"/>
  <c r="F30" i="9"/>
  <c r="E31" i="8"/>
  <c r="F30" i="8"/>
  <c r="E31" i="5"/>
  <c r="F30" i="5"/>
  <c r="E31" i="6"/>
  <c r="F30" i="6"/>
  <c r="E31" i="4"/>
  <c r="F30" i="4"/>
  <c r="F31" i="7"/>
  <c r="E32" i="7"/>
  <c r="E31" i="3"/>
  <c r="F30" i="3"/>
  <c r="F31" i="2"/>
  <c r="E32" i="2"/>
  <c r="F31" i="10" l="1"/>
  <c r="E32" i="10"/>
  <c r="F31" i="9"/>
  <c r="E32" i="9"/>
  <c r="E32" i="8"/>
  <c r="F31" i="8"/>
  <c r="E32" i="5"/>
  <c r="F31" i="5"/>
  <c r="F31" i="6"/>
  <c r="E32" i="6"/>
  <c r="F31" i="4"/>
  <c r="E32" i="4"/>
  <c r="E33" i="7"/>
  <c r="F32" i="7"/>
  <c r="F31" i="3"/>
  <c r="E32" i="3"/>
  <c r="E33" i="2"/>
  <c r="F32" i="2"/>
  <c r="F32" i="10" l="1"/>
  <c r="E33" i="10"/>
  <c r="F32" i="9"/>
  <c r="E33" i="9"/>
  <c r="F32" i="8"/>
  <c r="E33" i="8"/>
  <c r="F32" i="5"/>
  <c r="E33" i="5"/>
  <c r="F32" i="6"/>
  <c r="E33" i="6"/>
  <c r="F32" i="4"/>
  <c r="E33" i="4"/>
  <c r="F33" i="7"/>
  <c r="E34" i="7"/>
  <c r="F32" i="3"/>
  <c r="E33" i="3"/>
  <c r="F33" i="2"/>
  <c r="E34" i="2"/>
  <c r="E34" i="10" l="1"/>
  <c r="F33" i="10"/>
  <c r="E34" i="9"/>
  <c r="F33" i="9"/>
  <c r="E34" i="8"/>
  <c r="F33" i="8"/>
  <c r="F33" i="5"/>
  <c r="E34" i="5"/>
  <c r="E34" i="6"/>
  <c r="F33" i="6"/>
  <c r="F33" i="4"/>
  <c r="E34" i="4"/>
  <c r="E35" i="7"/>
  <c r="F34" i="7"/>
  <c r="F33" i="3"/>
  <c r="E34" i="3"/>
  <c r="E35" i="2"/>
  <c r="F34" i="2"/>
  <c r="F34" i="10" l="1"/>
  <c r="E35" i="10"/>
  <c r="F34" i="9"/>
  <c r="E35" i="9"/>
  <c r="F34" i="8"/>
  <c r="E35" i="8"/>
  <c r="F34" i="5"/>
  <c r="E35" i="5"/>
  <c r="F34" i="6"/>
  <c r="E35" i="6"/>
  <c r="F34" i="4"/>
  <c r="E35" i="4"/>
  <c r="F35" i="7"/>
  <c r="E36" i="7"/>
  <c r="F34" i="3"/>
  <c r="E35" i="3"/>
  <c r="F35" i="2"/>
  <c r="E36" i="2"/>
  <c r="F35" i="10" l="1"/>
  <c r="E36" i="10"/>
  <c r="F35" i="9"/>
  <c r="E36" i="9"/>
  <c r="E36" i="8"/>
  <c r="F35" i="8"/>
  <c r="F35" i="5"/>
  <c r="E36" i="5"/>
  <c r="E36" i="6"/>
  <c r="F35" i="6"/>
  <c r="E36" i="4"/>
  <c r="F35" i="4"/>
  <c r="E37" i="7"/>
  <c r="F36" i="7"/>
  <c r="E36" i="3"/>
  <c r="F35" i="3"/>
  <c r="E37" i="2"/>
  <c r="F36" i="2"/>
  <c r="F36" i="10" l="1"/>
  <c r="E37" i="10"/>
  <c r="F36" i="9"/>
  <c r="E37" i="9"/>
  <c r="F36" i="8"/>
  <c r="E37" i="8"/>
  <c r="F36" i="5"/>
  <c r="E37" i="5"/>
  <c r="F36" i="6"/>
  <c r="E37" i="6"/>
  <c r="F36" i="4"/>
  <c r="E37" i="4"/>
  <c r="F37" i="7"/>
  <c r="E38" i="7"/>
  <c r="F36" i="3"/>
  <c r="E37" i="3"/>
  <c r="F37" i="2"/>
  <c r="E38" i="2"/>
  <c r="E38" i="10" l="1"/>
  <c r="F37" i="10"/>
  <c r="E38" i="9"/>
  <c r="F37" i="9"/>
  <c r="E38" i="8"/>
  <c r="F37" i="8"/>
  <c r="E38" i="5"/>
  <c r="F37" i="5"/>
  <c r="E38" i="6"/>
  <c r="F37" i="6"/>
  <c r="E38" i="4"/>
  <c r="F37" i="4"/>
  <c r="E39" i="7"/>
  <c r="F38" i="7"/>
  <c r="E38" i="3"/>
  <c r="F37" i="3"/>
  <c r="E39" i="2"/>
  <c r="F38" i="2"/>
  <c r="E39" i="10" l="1"/>
  <c r="F38" i="10"/>
  <c r="F38" i="9"/>
  <c r="E39" i="9"/>
  <c r="F38" i="8"/>
  <c r="E39" i="8"/>
  <c r="E39" i="5"/>
  <c r="F38" i="5"/>
  <c r="F38" i="6"/>
  <c r="E39" i="6"/>
  <c r="F38" i="4"/>
  <c r="E39" i="4"/>
  <c r="E40" i="7"/>
  <c r="F39" i="7"/>
  <c r="E39" i="3"/>
  <c r="F38" i="3"/>
  <c r="E40" i="2"/>
  <c r="F39" i="2"/>
  <c r="E40" i="10" l="1"/>
  <c r="F39" i="10"/>
  <c r="E40" i="9"/>
  <c r="F39" i="9"/>
  <c r="E40" i="8"/>
  <c r="F39" i="8"/>
  <c r="E40" i="5"/>
  <c r="F39" i="5"/>
  <c r="E40" i="6"/>
  <c r="F39" i="6"/>
  <c r="E40" i="4"/>
  <c r="F39" i="4"/>
  <c r="E41" i="7"/>
  <c r="F40" i="7"/>
  <c r="E40" i="3"/>
  <c r="F39" i="3"/>
  <c r="E41" i="2"/>
  <c r="F40" i="2"/>
  <c r="E41" i="10" l="1"/>
  <c r="F40" i="10"/>
  <c r="E41" i="9"/>
  <c r="F40" i="9"/>
  <c r="F40" i="8"/>
  <c r="E41" i="8"/>
  <c r="E41" i="5"/>
  <c r="F40" i="5"/>
  <c r="E41" i="6"/>
  <c r="F40" i="6"/>
  <c r="E41" i="4"/>
  <c r="F40" i="4"/>
  <c r="E42" i="7"/>
  <c r="F41" i="7"/>
  <c r="F40" i="3"/>
  <c r="E41" i="3"/>
  <c r="E42" i="2"/>
  <c r="F41" i="2"/>
  <c r="E42" i="10" l="1"/>
  <c r="F41" i="10"/>
  <c r="E42" i="9"/>
  <c r="F41" i="9"/>
  <c r="E42" i="8"/>
  <c r="F41" i="8"/>
  <c r="E42" i="5"/>
  <c r="F41" i="5"/>
  <c r="E42" i="6"/>
  <c r="F41" i="6"/>
  <c r="E42" i="4"/>
  <c r="F41" i="4"/>
  <c r="E43" i="7"/>
  <c r="F42" i="7"/>
  <c r="E42" i="3"/>
  <c r="F41" i="3"/>
  <c r="E43" i="2"/>
  <c r="F42" i="2"/>
  <c r="E43" i="10" l="1"/>
  <c r="F42" i="10"/>
  <c r="E43" i="9"/>
  <c r="F42" i="9"/>
  <c r="F42" i="8"/>
  <c r="E43" i="8"/>
  <c r="E43" i="5"/>
  <c r="F42" i="5"/>
  <c r="F42" i="6"/>
  <c r="E43" i="6"/>
  <c r="E43" i="4"/>
  <c r="F42" i="4"/>
  <c r="E44" i="7"/>
  <c r="F43" i="7"/>
  <c r="E43" i="3"/>
  <c r="F42" i="3"/>
  <c r="E44" i="2"/>
  <c r="F43" i="2"/>
  <c r="E44" i="10" l="1"/>
  <c r="F43" i="10"/>
  <c r="E44" i="9"/>
  <c r="F43" i="9"/>
  <c r="E44" i="8"/>
  <c r="F43" i="8"/>
  <c r="E44" i="5"/>
  <c r="F43" i="5"/>
  <c r="E44" i="6"/>
  <c r="F43" i="6"/>
  <c r="E44" i="4"/>
  <c r="F43" i="4"/>
  <c r="F44" i="7"/>
  <c r="E45" i="7"/>
  <c r="E44" i="3"/>
  <c r="F43" i="3"/>
  <c r="F44" i="2"/>
  <c r="E45" i="2"/>
  <c r="F44" i="10" l="1"/>
  <c r="E45" i="10"/>
  <c r="E45" i="9"/>
  <c r="F44" i="9"/>
  <c r="F44" i="8"/>
  <c r="E45" i="8"/>
  <c r="F44" i="5"/>
  <c r="E45" i="5"/>
  <c r="F44" i="6"/>
  <c r="E45" i="6"/>
  <c r="F44" i="4"/>
  <c r="E45" i="4"/>
  <c r="E46" i="7"/>
  <c r="F45" i="7"/>
  <c r="F44" i="3"/>
  <c r="E45" i="3"/>
  <c r="E46" i="2"/>
  <c r="F45" i="2"/>
  <c r="F45" i="10" l="1"/>
  <c r="E46" i="10"/>
  <c r="F45" i="9"/>
  <c r="E46" i="9"/>
  <c r="F45" i="8"/>
  <c r="E46" i="8"/>
  <c r="F45" i="5"/>
  <c r="E46" i="5"/>
  <c r="F45" i="6"/>
  <c r="E46" i="6"/>
  <c r="F45" i="4"/>
  <c r="E46" i="4"/>
  <c r="F46" i="7"/>
  <c r="E47" i="7"/>
  <c r="F45" i="3"/>
  <c r="E46" i="3"/>
  <c r="F46" i="2"/>
  <c r="E47" i="2"/>
  <c r="F46" i="10" l="1"/>
  <c r="E47" i="10"/>
  <c r="F46" i="9"/>
  <c r="E47" i="9"/>
  <c r="E47" i="8"/>
  <c r="F46" i="8"/>
  <c r="F46" i="5"/>
  <c r="E47" i="5"/>
  <c r="E47" i="6"/>
  <c r="F46" i="6"/>
  <c r="F46" i="4"/>
  <c r="E47" i="4"/>
  <c r="E48" i="7"/>
  <c r="F47" i="7"/>
  <c r="E47" i="3"/>
  <c r="F46" i="3"/>
  <c r="E48" i="2"/>
  <c r="F47" i="2"/>
  <c r="F47" i="10" l="1"/>
  <c r="E48" i="10"/>
  <c r="F47" i="9"/>
  <c r="E48" i="9"/>
  <c r="F47" i="8"/>
  <c r="E48" i="8"/>
  <c r="F47" i="5"/>
  <c r="E48" i="5"/>
  <c r="F47" i="6"/>
  <c r="E48" i="6"/>
  <c r="F47" i="4"/>
  <c r="E48" i="4"/>
  <c r="F48" i="7"/>
  <c r="E49" i="7"/>
  <c r="F47" i="3"/>
  <c r="E48" i="3"/>
  <c r="F48" i="2"/>
  <c r="E49" i="2"/>
  <c r="E49" i="10" l="1"/>
  <c r="F48" i="10"/>
  <c r="E49" i="9"/>
  <c r="F48" i="9"/>
  <c r="E49" i="8"/>
  <c r="F48" i="8"/>
  <c r="F48" i="5"/>
  <c r="E49" i="5"/>
  <c r="F48" i="6"/>
  <c r="E49" i="6"/>
  <c r="E49" i="4"/>
  <c r="F48" i="4"/>
  <c r="E50" i="7"/>
  <c r="F49" i="7"/>
  <c r="E49" i="3"/>
  <c r="F48" i="3"/>
  <c r="E50" i="2"/>
  <c r="F49" i="2"/>
  <c r="F49" i="10" l="1"/>
  <c r="E50" i="10"/>
  <c r="F49" i="9"/>
  <c r="E50" i="9"/>
  <c r="F49" i="8"/>
  <c r="E50" i="8"/>
  <c r="F49" i="5"/>
  <c r="E50" i="5"/>
  <c r="F49" i="6"/>
  <c r="E50" i="6"/>
  <c r="F49" i="4"/>
  <c r="E50" i="4"/>
  <c r="F50" i="7"/>
  <c r="E51" i="7"/>
  <c r="F49" i="3"/>
  <c r="E50" i="3"/>
  <c r="F50" i="2"/>
  <c r="E51" i="2"/>
  <c r="F50" i="10" l="1"/>
  <c r="E51" i="10"/>
  <c r="E51" i="9"/>
  <c r="F50" i="9"/>
  <c r="E51" i="8"/>
  <c r="F50" i="8"/>
  <c r="F50" i="5"/>
  <c r="E51" i="5"/>
  <c r="F50" i="6"/>
  <c r="E51" i="6"/>
  <c r="E51" i="4"/>
  <c r="F50" i="4"/>
  <c r="E52" i="7"/>
  <c r="F51" i="7"/>
  <c r="E51" i="3"/>
  <c r="F50" i="3"/>
  <c r="E52" i="2"/>
  <c r="F51" i="2"/>
  <c r="F51" i="10" l="1"/>
  <c r="E52" i="10"/>
  <c r="F51" i="9"/>
  <c r="E52" i="9"/>
  <c r="F51" i="8"/>
  <c r="E52" i="8"/>
  <c r="F51" i="5"/>
  <c r="E52" i="5"/>
  <c r="F51" i="6"/>
  <c r="E52" i="6"/>
  <c r="F51" i="4"/>
  <c r="E52" i="4"/>
  <c r="F52" i="7"/>
  <c r="E53" i="7"/>
  <c r="F51" i="3"/>
  <c r="E52" i="3"/>
  <c r="F52" i="2"/>
  <c r="E53" i="2"/>
  <c r="F52" i="10" l="1"/>
  <c r="E53" i="10"/>
  <c r="F52" i="9"/>
  <c r="E53" i="9"/>
  <c r="E53" i="8"/>
  <c r="F52" i="8"/>
  <c r="F52" i="5"/>
  <c r="E53" i="5"/>
  <c r="F52" i="6"/>
  <c r="E53" i="6"/>
  <c r="F52" i="4"/>
  <c r="E53" i="4"/>
  <c r="E54" i="7"/>
  <c r="F54" i="7" s="1"/>
  <c r="F53" i="7"/>
  <c r="F55" i="7" s="1"/>
  <c r="F15" i="7" s="1"/>
  <c r="F16" i="7" s="1"/>
  <c r="E53" i="3"/>
  <c r="F52" i="3"/>
  <c r="E54" i="2"/>
  <c r="F54" i="2" s="1"/>
  <c r="F53" i="2"/>
  <c r="F55" i="2" s="1"/>
  <c r="F15" i="2" s="1"/>
  <c r="F16" i="2" s="1"/>
  <c r="F22" i="7" l="1"/>
  <c r="F24" i="7" s="1"/>
  <c r="F17" i="7"/>
  <c r="F17" i="2"/>
  <c r="F22" i="2"/>
  <c r="F24" i="2" s="1"/>
  <c r="F53" i="10"/>
  <c r="E54" i="10"/>
  <c r="F54" i="10" s="1"/>
  <c r="F53" i="9"/>
  <c r="E54" i="9"/>
  <c r="F54" i="9" s="1"/>
  <c r="F53" i="8"/>
  <c r="E54" i="8"/>
  <c r="F54" i="8" s="1"/>
  <c r="F53" i="5"/>
  <c r="E54" i="5"/>
  <c r="F54" i="5" s="1"/>
  <c r="F53" i="6"/>
  <c r="E54" i="6"/>
  <c r="F54" i="6" s="1"/>
  <c r="F53" i="4"/>
  <c r="E54" i="4"/>
  <c r="F54" i="4" s="1"/>
  <c r="F53" i="3"/>
  <c r="E54" i="3"/>
  <c r="F54" i="3" s="1"/>
  <c r="F55" i="10" l="1"/>
  <c r="F15" i="10" s="1"/>
  <c r="F16" i="10" s="1"/>
  <c r="F55" i="9"/>
  <c r="F15" i="9" s="1"/>
  <c r="F16" i="9" s="1"/>
  <c r="F55" i="8"/>
  <c r="F15" i="8" s="1"/>
  <c r="F16" i="8" s="1"/>
  <c r="F55" i="5"/>
  <c r="F15" i="5" s="1"/>
  <c r="F16" i="5" s="1"/>
  <c r="F55" i="6"/>
  <c r="F15" i="6" s="1"/>
  <c r="F16" i="6" s="1"/>
  <c r="F55" i="4"/>
  <c r="F15" i="4" s="1"/>
  <c r="F16" i="4" s="1"/>
  <c r="F55" i="3"/>
  <c r="F15" i="3" s="1"/>
  <c r="F16" i="3" s="1"/>
  <c r="F22" i="10" l="1"/>
  <c r="F24" i="10" s="1"/>
  <c r="F17" i="10"/>
  <c r="F22" i="9"/>
  <c r="F24" i="9" s="1"/>
  <c r="F17" i="9"/>
  <c r="F22" i="8"/>
  <c r="F24" i="8" s="1"/>
  <c r="F17" i="8"/>
  <c r="F22" i="5"/>
  <c r="F24" i="5" s="1"/>
  <c r="F17" i="5"/>
  <c r="F22" i="6"/>
  <c r="F24" i="6" s="1"/>
  <c r="F17" i="6"/>
  <c r="F22" i="4"/>
  <c r="F24" i="4" s="1"/>
  <c r="F17" i="4"/>
  <c r="F22" i="3"/>
  <c r="F24" i="3" s="1"/>
  <c r="F17" i="3"/>
</calcChain>
</file>

<file path=xl/sharedStrings.xml><?xml version="1.0" encoding="utf-8"?>
<sst xmlns="http://schemas.openxmlformats.org/spreadsheetml/2006/main" count="2880" uniqueCount="134">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</sst>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40">
        <v>212.6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18965.98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45845.064000000013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59089.484000000011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59089.484000000011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59089.484000000011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-5721.5600000000013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5721.56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212.6</v>
      </c>
      <c r="F28" s="33">
        <f>SUM(E28*D28*12)</f>
        <v>12245.760000000002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212.6</v>
      </c>
      <c r="F29" s="33">
        <f t="shared" ref="F29:F54" si="0">SUM(E29*D29*12)</f>
        <v>8112.8159999999998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212.6</v>
      </c>
      <c r="F30" s="33">
        <f t="shared" si="0"/>
        <v>4132.9440000000004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212.6</v>
      </c>
      <c r="F32" s="33">
        <f t="shared" si="0"/>
        <v>1097.0159999999998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212.6</v>
      </c>
      <c r="F33" s="33">
        <f t="shared" si="0"/>
        <v>357.16800000000001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212.6</v>
      </c>
      <c r="F34" s="33">
        <f t="shared" si="0"/>
        <v>739.84799999999996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212.6</v>
      </c>
      <c r="F38" s="33">
        <f t="shared" si="0"/>
        <v>3571.6800000000003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212.6</v>
      </c>
      <c r="F39" s="33">
        <f t="shared" si="0"/>
        <v>2372.616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212.6</v>
      </c>
      <c r="F40" s="33">
        <f t="shared" si="0"/>
        <v>510.24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212.6</v>
      </c>
      <c r="F42" s="33">
        <f t="shared" si="0"/>
        <v>510.24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212.6</v>
      </c>
      <c r="F43" s="33">
        <f t="shared" si="0"/>
        <v>178.584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212.6</v>
      </c>
      <c r="F44" s="33">
        <f t="shared" si="0"/>
        <v>7500.5280000000002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212.6</v>
      </c>
      <c r="F45" s="33">
        <f t="shared" si="0"/>
        <v>9362.9039999999986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212.6</v>
      </c>
      <c r="F46" s="33">
        <f t="shared" si="0"/>
        <v>6046.3440000000001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212.6</v>
      </c>
      <c r="F47" s="33">
        <f t="shared" si="0"/>
        <v>2551.1999999999998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212.6</v>
      </c>
      <c r="F48" s="33">
        <f t="shared" si="0"/>
        <v>765.3599999999999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212.6</v>
      </c>
      <c r="F49" s="33">
        <f t="shared" si="0"/>
        <v>4949.3279999999995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212.6</v>
      </c>
      <c r="F51" s="33">
        <f t="shared" si="0"/>
        <v>484.72799999999995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212.6</v>
      </c>
      <c r="F54" s="33">
        <f t="shared" si="0"/>
        <v>6633.12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45845.064000000013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126</v>
      </c>
      <c r="B1" s="42"/>
      <c r="C1" s="42"/>
      <c r="D1" s="42"/>
      <c r="E1" s="42"/>
      <c r="F1" s="42"/>
      <c r="G1" s="40">
        <v>215.2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3647.65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46405.727999999996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46194.608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46194.608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46194.608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-3858.7699999999954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3858.77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215.2</v>
      </c>
      <c r="F28" s="33">
        <f>SUM(E28*D28*12)</f>
        <v>12395.52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215.2</v>
      </c>
      <c r="F29" s="33">
        <f t="shared" ref="F29:F54" si="0">SUM(E29*D29*12)</f>
        <v>8212.0319999999992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215.2</v>
      </c>
      <c r="F30" s="33">
        <f t="shared" si="0"/>
        <v>4183.4880000000003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215.2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215.2</v>
      </c>
      <c r="F32" s="33">
        <f t="shared" si="0"/>
        <v>1110.4319999999998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215.2</v>
      </c>
      <c r="F33" s="33">
        <f t="shared" si="0"/>
        <v>361.536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215.2</v>
      </c>
      <c r="F34" s="33">
        <f t="shared" si="0"/>
        <v>748.89599999999996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215.2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215.2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215.2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215.2</v>
      </c>
      <c r="F38" s="33">
        <f t="shared" si="0"/>
        <v>3615.3600000000006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215.2</v>
      </c>
      <c r="F39" s="33">
        <f t="shared" si="0"/>
        <v>2401.6320000000001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215.2</v>
      </c>
      <c r="F40" s="33">
        <f t="shared" si="0"/>
        <v>516.48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215.2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215.2</v>
      </c>
      <c r="F42" s="33">
        <f t="shared" si="0"/>
        <v>516.48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215.2</v>
      </c>
      <c r="F43" s="33">
        <f t="shared" si="0"/>
        <v>180.768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215.2</v>
      </c>
      <c r="F44" s="33">
        <f t="shared" si="0"/>
        <v>7592.2559999999994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215.2</v>
      </c>
      <c r="F45" s="33">
        <f t="shared" si="0"/>
        <v>9477.4079999999994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215.2</v>
      </c>
      <c r="F46" s="33">
        <f t="shared" si="0"/>
        <v>6120.2880000000005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215.2</v>
      </c>
      <c r="F47" s="33">
        <f t="shared" si="0"/>
        <v>2582.3999999999996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215.2</v>
      </c>
      <c r="F48" s="33">
        <f t="shared" si="0"/>
        <v>774.7199999999998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215.2</v>
      </c>
      <c r="F49" s="33">
        <f t="shared" si="0"/>
        <v>5009.8559999999998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215.2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215.2</v>
      </c>
      <c r="F51" s="33">
        <f t="shared" si="0"/>
        <v>490.65599999999995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215.2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215.2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215.2</v>
      </c>
      <c r="F54" s="33">
        <f t="shared" si="0"/>
        <v>6714.24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46405.727999999996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127</v>
      </c>
      <c r="B1" s="42"/>
      <c r="C1" s="42"/>
      <c r="D1" s="42"/>
      <c r="E1" s="42"/>
      <c r="F1" s="42"/>
      <c r="G1" s="40">
        <v>215.4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31127.8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46448.856000000007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32519.736000000004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32519.736000000004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32519.736000000004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-45056.92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45056.92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215.4</v>
      </c>
      <c r="F28" s="33">
        <f>SUM(E28*D28*12)</f>
        <v>12407.04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215.4</v>
      </c>
      <c r="F29" s="33">
        <f t="shared" ref="F29:F54" si="0">SUM(E29*D29*12)</f>
        <v>8219.6640000000007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215.4</v>
      </c>
      <c r="F30" s="33">
        <f t="shared" si="0"/>
        <v>4187.3760000000002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215.4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215.4</v>
      </c>
      <c r="F32" s="33">
        <f t="shared" si="0"/>
        <v>1111.4639999999999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215.4</v>
      </c>
      <c r="F33" s="33">
        <f t="shared" si="0"/>
        <v>361.87200000000001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215.4</v>
      </c>
      <c r="F34" s="33">
        <f t="shared" si="0"/>
        <v>749.59199999999987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215.4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215.4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215.4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215.4</v>
      </c>
      <c r="F38" s="33">
        <f t="shared" si="0"/>
        <v>3618.7200000000007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215.4</v>
      </c>
      <c r="F39" s="33">
        <f t="shared" si="0"/>
        <v>2403.864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215.4</v>
      </c>
      <c r="F40" s="33">
        <f t="shared" si="0"/>
        <v>516.96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215.4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215.4</v>
      </c>
      <c r="F42" s="33">
        <f t="shared" si="0"/>
        <v>516.96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215.4</v>
      </c>
      <c r="F43" s="33">
        <f t="shared" si="0"/>
        <v>180.93600000000001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215.4</v>
      </c>
      <c r="F44" s="33">
        <f t="shared" si="0"/>
        <v>7599.3119999999999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215.4</v>
      </c>
      <c r="F45" s="33">
        <f t="shared" si="0"/>
        <v>9486.2160000000003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215.4</v>
      </c>
      <c r="F46" s="33">
        <f t="shared" si="0"/>
        <v>6125.9760000000006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215.4</v>
      </c>
      <c r="F47" s="33">
        <f t="shared" si="0"/>
        <v>2584.8000000000002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215.4</v>
      </c>
      <c r="F48" s="33">
        <f t="shared" si="0"/>
        <v>775.44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215.4</v>
      </c>
      <c r="F49" s="33">
        <f t="shared" si="0"/>
        <v>5014.5119999999997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215.4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215.4</v>
      </c>
      <c r="F51" s="33">
        <f t="shared" si="0"/>
        <v>491.11200000000002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215.4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215.4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215.4</v>
      </c>
      <c r="F54" s="33">
        <f t="shared" si="0"/>
        <v>6720.4800000000014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46448.856000000007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128</v>
      </c>
      <c r="B1" s="42"/>
      <c r="C1" s="42"/>
      <c r="D1" s="42"/>
      <c r="E1" s="42"/>
      <c r="F1" s="42"/>
      <c r="G1" s="40">
        <v>209.8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2393.5300000000002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45241.272000000004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42921.502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42921.502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42921.502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-4713.3000000000047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4713.3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209.8</v>
      </c>
      <c r="F28" s="33">
        <f>SUM(E28*D28*12)</f>
        <v>12084.480000000003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209.8</v>
      </c>
      <c r="F29" s="33">
        <f t="shared" ref="F29:F54" si="0">SUM(E29*D29*12)</f>
        <v>8005.9680000000008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209.8</v>
      </c>
      <c r="F30" s="33">
        <f t="shared" si="0"/>
        <v>4078.5120000000006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209.8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209.8</v>
      </c>
      <c r="F32" s="33">
        <f t="shared" si="0"/>
        <v>1082.568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209.8</v>
      </c>
      <c r="F33" s="33">
        <f t="shared" si="0"/>
        <v>352.46400000000006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209.8</v>
      </c>
      <c r="F34" s="33">
        <f t="shared" si="0"/>
        <v>730.10400000000004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209.8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209.8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209.8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209.8</v>
      </c>
      <c r="F38" s="33">
        <f t="shared" si="0"/>
        <v>3524.6400000000003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209.8</v>
      </c>
      <c r="F39" s="33">
        <f t="shared" si="0"/>
        <v>2341.3680000000004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209.8</v>
      </c>
      <c r="F40" s="33">
        <f t="shared" si="0"/>
        <v>503.5200000000001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209.8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209.8</v>
      </c>
      <c r="F42" s="33">
        <f t="shared" si="0"/>
        <v>503.5200000000001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209.8</v>
      </c>
      <c r="F43" s="33">
        <f t="shared" si="0"/>
        <v>176.23200000000003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209.8</v>
      </c>
      <c r="F44" s="33">
        <f t="shared" si="0"/>
        <v>7401.7440000000006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209.8</v>
      </c>
      <c r="F45" s="33">
        <f t="shared" si="0"/>
        <v>9239.5920000000006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209.8</v>
      </c>
      <c r="F46" s="33">
        <f t="shared" si="0"/>
        <v>5966.7120000000004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209.8</v>
      </c>
      <c r="F47" s="33">
        <f t="shared" si="0"/>
        <v>2517.6000000000004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209.8</v>
      </c>
      <c r="F48" s="33">
        <f t="shared" si="0"/>
        <v>755.28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209.8</v>
      </c>
      <c r="F49" s="33">
        <f t="shared" si="0"/>
        <v>4884.1440000000002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209.8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209.8</v>
      </c>
      <c r="F51" s="33">
        <f t="shared" si="0"/>
        <v>478.34400000000005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209.8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209.8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209.8</v>
      </c>
      <c r="F54" s="33">
        <f t="shared" si="0"/>
        <v>6545.76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45241.272000000004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129</v>
      </c>
      <c r="B1" s="42"/>
      <c r="C1" s="42"/>
      <c r="D1" s="42"/>
      <c r="E1" s="42"/>
      <c r="F1" s="42"/>
      <c r="G1" s="40">
        <v>435.6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65433.37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93932.784000000014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61381.524000000005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61381.524000000005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61381.524000000005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-97984.63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97984.63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435.6</v>
      </c>
      <c r="F28" s="33">
        <f>SUM(E28*D28*12)</f>
        <v>25090.560000000005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435.6</v>
      </c>
      <c r="F29" s="33">
        <f t="shared" ref="F29:F54" si="0">SUM(E29*D29*12)</f>
        <v>16622.495999999999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435.6</v>
      </c>
      <c r="F30" s="33">
        <f t="shared" si="0"/>
        <v>8468.0640000000021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435.6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435.6</v>
      </c>
      <c r="F32" s="33">
        <f t="shared" si="0"/>
        <v>2247.6959999999999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435.6</v>
      </c>
      <c r="F33" s="33">
        <f t="shared" si="0"/>
        <v>731.80800000000011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435.6</v>
      </c>
      <c r="F34" s="33">
        <f t="shared" si="0"/>
        <v>1515.8879999999999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435.6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435.6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435.6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435.6</v>
      </c>
      <c r="F38" s="33">
        <f t="shared" si="0"/>
        <v>7318.0800000000017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435.6</v>
      </c>
      <c r="F39" s="33">
        <f t="shared" si="0"/>
        <v>4861.2960000000003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435.6</v>
      </c>
      <c r="F40" s="33">
        <f t="shared" si="0"/>
        <v>1045.44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435.6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435.6</v>
      </c>
      <c r="F42" s="33">
        <f t="shared" si="0"/>
        <v>1045.44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435.6</v>
      </c>
      <c r="F43" s="33">
        <f t="shared" si="0"/>
        <v>365.90400000000005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435.6</v>
      </c>
      <c r="F44" s="33">
        <f t="shared" si="0"/>
        <v>15367.968000000001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435.6</v>
      </c>
      <c r="F45" s="33">
        <f t="shared" si="0"/>
        <v>19183.824000000001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435.6</v>
      </c>
      <c r="F46" s="33">
        <f t="shared" si="0"/>
        <v>12388.464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435.6</v>
      </c>
      <c r="F47" s="33">
        <f t="shared" si="0"/>
        <v>5227.2000000000007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435.6</v>
      </c>
      <c r="F48" s="33">
        <f t="shared" si="0"/>
        <v>1568.16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435.6</v>
      </c>
      <c r="F49" s="33">
        <f t="shared" si="0"/>
        <v>10140.768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435.6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435.6</v>
      </c>
      <c r="F51" s="33">
        <f t="shared" si="0"/>
        <v>993.16800000000012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435.6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435.6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435.6</v>
      </c>
      <c r="F54" s="33">
        <f t="shared" si="0"/>
        <v>13590.720000000001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93932.784000000014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D1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130</v>
      </c>
      <c r="B1" s="42"/>
      <c r="C1" s="42"/>
      <c r="D1" s="42"/>
      <c r="E1" s="42"/>
      <c r="F1" s="42"/>
      <c r="G1" s="40">
        <v>211.3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3596.25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45564.732000000004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43491.742000000006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43491.742000000006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43491.742000000006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-5669.239999999998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5669.24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211.3</v>
      </c>
      <c r="F28" s="33">
        <f>SUM(E28*D28*12)</f>
        <v>12170.880000000003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211.3</v>
      </c>
      <c r="F29" s="33">
        <f t="shared" ref="F29:F54" si="0">SUM(E29*D29*12)</f>
        <v>8063.2080000000005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211.3</v>
      </c>
      <c r="F30" s="33">
        <f t="shared" si="0"/>
        <v>4107.6720000000005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211.3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211.3</v>
      </c>
      <c r="F32" s="33">
        <f t="shared" si="0"/>
        <v>1090.308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211.3</v>
      </c>
      <c r="F33" s="33">
        <f t="shared" si="0"/>
        <v>354.98400000000004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211.3</v>
      </c>
      <c r="F34" s="33">
        <f t="shared" si="0"/>
        <v>735.32400000000007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211.3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211.3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211.3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211.3</v>
      </c>
      <c r="F38" s="33">
        <f t="shared" si="0"/>
        <v>3549.8400000000006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211.3</v>
      </c>
      <c r="F39" s="33">
        <f t="shared" si="0"/>
        <v>2358.1080000000002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211.3</v>
      </c>
      <c r="F40" s="33">
        <f t="shared" si="0"/>
        <v>507.12000000000006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211.3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211.3</v>
      </c>
      <c r="F42" s="33">
        <f t="shared" si="0"/>
        <v>507.12000000000006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211.3</v>
      </c>
      <c r="F43" s="33">
        <f t="shared" si="0"/>
        <v>177.49200000000002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211.3</v>
      </c>
      <c r="F44" s="33">
        <f t="shared" si="0"/>
        <v>7454.6639999999998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211.3</v>
      </c>
      <c r="F45" s="33">
        <f t="shared" si="0"/>
        <v>9305.652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211.3</v>
      </c>
      <c r="F46" s="33">
        <f t="shared" si="0"/>
        <v>6009.3720000000012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211.3</v>
      </c>
      <c r="F47" s="33">
        <f t="shared" si="0"/>
        <v>2535.6000000000004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211.3</v>
      </c>
      <c r="F48" s="33">
        <f t="shared" si="0"/>
        <v>760.68000000000006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211.3</v>
      </c>
      <c r="F49" s="33">
        <f t="shared" si="0"/>
        <v>4919.0640000000003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211.3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211.3</v>
      </c>
      <c r="F51" s="33">
        <f t="shared" si="0"/>
        <v>481.76400000000007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211.3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211.3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211.3</v>
      </c>
      <c r="F54" s="33">
        <f t="shared" si="0"/>
        <v>6592.5599999999995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45564.732000000004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131</v>
      </c>
      <c r="B1" s="42"/>
      <c r="C1" s="42"/>
      <c r="D1" s="42"/>
      <c r="E1" s="42"/>
      <c r="F1" s="42"/>
      <c r="G1" s="40">
        <v>421.9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102958.7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91586.051999999996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70759.451999999976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70759.451999999976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70759.451999999976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-123785.30000000002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123785.3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421.9</v>
      </c>
      <c r="F28" s="33">
        <f>SUM(E28*D28*12)</f>
        <v>24301.440000000002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421.9</v>
      </c>
      <c r="F29" s="33">
        <f t="shared" ref="F29:F54" si="0">SUM(E29*D29*12)</f>
        <v>16099.704000000002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421.9</v>
      </c>
      <c r="F30" s="33">
        <f t="shared" si="0"/>
        <v>8201.735999999999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421.9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0.56000000000000005</v>
      </c>
      <c r="E32" s="32">
        <f t="shared" si="1"/>
        <v>421.9</v>
      </c>
      <c r="F32" s="33">
        <f t="shared" si="0"/>
        <v>2835.1680000000001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421.9</v>
      </c>
      <c r="F33" s="33">
        <f t="shared" si="0"/>
        <v>708.79200000000003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421.9</v>
      </c>
      <c r="F34" s="33">
        <f t="shared" si="0"/>
        <v>1468.2119999999998</v>
      </c>
    </row>
    <row r="35" spans="1:6" ht="18.75" x14ac:dyDescent="0.3">
      <c r="A35" s="20"/>
      <c r="B35" s="16" t="s">
        <v>96</v>
      </c>
      <c r="C35" s="1" t="s">
        <v>10</v>
      </c>
      <c r="D35" s="28">
        <v>0.13</v>
      </c>
      <c r="E35" s="32">
        <f t="shared" si="1"/>
        <v>421.9</v>
      </c>
      <c r="F35" s="33">
        <f t="shared" si="0"/>
        <v>658.16399999999999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421.9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421.9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1.3900000000000001</v>
      </c>
      <c r="E38" s="32">
        <f t="shared" si="1"/>
        <v>421.9</v>
      </c>
      <c r="F38" s="33">
        <f t="shared" si="0"/>
        <v>7037.2920000000004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421.9</v>
      </c>
      <c r="F39" s="33">
        <f t="shared" si="0"/>
        <v>4708.4040000000005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421.9</v>
      </c>
      <c r="F40" s="33">
        <f t="shared" si="0"/>
        <v>1012.56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421.9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421.9</v>
      </c>
      <c r="F42" s="33">
        <f t="shared" si="0"/>
        <v>1012.56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421.9</v>
      </c>
      <c r="F43" s="33">
        <f t="shared" si="0"/>
        <v>303.76799999999997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421.9</v>
      </c>
      <c r="F44" s="33">
        <f t="shared" si="0"/>
        <v>14884.632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421.9</v>
      </c>
      <c r="F45" s="33">
        <f t="shared" si="0"/>
        <v>18580.475999999999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421.9</v>
      </c>
      <c r="F46" s="33">
        <f t="shared" si="0"/>
        <v>11998.835999999999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421.9</v>
      </c>
      <c r="F47" s="33">
        <f t="shared" si="0"/>
        <v>5062.7999999999993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421.9</v>
      </c>
      <c r="F48" s="33">
        <f t="shared" si="0"/>
        <v>1518.84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421.9</v>
      </c>
      <c r="F49" s="33">
        <f t="shared" si="0"/>
        <v>9821.8320000000003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421.9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421.9</v>
      </c>
      <c r="F51" s="33">
        <f t="shared" si="0"/>
        <v>961.93200000000002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421.9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421.9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421.9</v>
      </c>
      <c r="F54" s="33">
        <f t="shared" si="0"/>
        <v>13163.28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18.09</v>
      </c>
      <c r="E55" s="34"/>
      <c r="F55" s="34">
        <f t="shared" ref="F55" si="3">SUM(F28+F32+F38+F44+F45+F49+F50+F51+F53+F54)</f>
        <v>91586.051999999996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132</v>
      </c>
      <c r="B1" s="42"/>
      <c r="C1" s="42"/>
      <c r="D1" s="42"/>
      <c r="E1" s="42"/>
      <c r="F1" s="42"/>
      <c r="G1" s="40">
        <v>210.1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29074.720000000001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45305.964000000007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32584.474000000009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32584.474000000009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32584.474000000009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-41796.21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41796.21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210.1</v>
      </c>
      <c r="F28" s="33">
        <f>SUM(E28*D28*12)</f>
        <v>12101.760000000002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210.1</v>
      </c>
      <c r="F29" s="33">
        <f t="shared" ref="F29:F54" si="0">SUM(E29*D29*12)</f>
        <v>8017.4160000000011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210.1</v>
      </c>
      <c r="F30" s="33">
        <f t="shared" si="0"/>
        <v>4084.3440000000001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210.1</v>
      </c>
      <c r="F32" s="33">
        <f t="shared" si="0"/>
        <v>1084.116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210.1</v>
      </c>
      <c r="F33" s="33">
        <f t="shared" si="0"/>
        <v>352.96800000000002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210.1</v>
      </c>
      <c r="F34" s="33">
        <f t="shared" si="0"/>
        <v>731.14799999999991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210.1</v>
      </c>
      <c r="F38" s="33">
        <f t="shared" si="0"/>
        <v>3529.6800000000003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210.1</v>
      </c>
      <c r="F39" s="33">
        <f t="shared" si="0"/>
        <v>2344.7159999999999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210.1</v>
      </c>
      <c r="F40" s="33">
        <f t="shared" si="0"/>
        <v>504.24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210.1</v>
      </c>
      <c r="F42" s="33">
        <f t="shared" si="0"/>
        <v>504.24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210.1</v>
      </c>
      <c r="F43" s="33">
        <f t="shared" si="0"/>
        <v>176.48400000000001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210.1</v>
      </c>
      <c r="F44" s="33">
        <f t="shared" si="0"/>
        <v>7412.3279999999995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210.1</v>
      </c>
      <c r="F45" s="33">
        <f t="shared" si="0"/>
        <v>9252.8040000000001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210.1</v>
      </c>
      <c r="F46" s="33">
        <f t="shared" si="0"/>
        <v>5975.2440000000006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210.1</v>
      </c>
      <c r="F47" s="33">
        <f t="shared" si="0"/>
        <v>2521.1999999999998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210.1</v>
      </c>
      <c r="F48" s="33">
        <f t="shared" si="0"/>
        <v>756.3599999999999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210.1</v>
      </c>
      <c r="F49" s="33">
        <f t="shared" si="0"/>
        <v>4891.1279999999997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210.1</v>
      </c>
      <c r="F51" s="33">
        <f t="shared" si="0"/>
        <v>479.02799999999996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210.1</v>
      </c>
      <c r="F54" s="33">
        <f t="shared" si="0"/>
        <v>6555.12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45305.964000000007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5" workbookViewId="0">
      <selection activeCell="D25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133</v>
      </c>
      <c r="B1" s="42"/>
      <c r="C1" s="42"/>
      <c r="D1" s="42"/>
      <c r="E1" s="42"/>
      <c r="F1" s="42"/>
      <c r="G1" s="40">
        <v>616.5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77944.77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132942.06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100798.63000000002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100798.63000000002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100798.63000000002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-110088.19999999998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110088.2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616.5</v>
      </c>
      <c r="F28" s="33">
        <f>SUM(E28*D28*12)</f>
        <v>35510.400000000001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616.5</v>
      </c>
      <c r="F29" s="33">
        <f t="shared" ref="F29:F54" si="0">SUM(E29*D29*12)</f>
        <v>23525.64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616.5</v>
      </c>
      <c r="F30" s="33">
        <f t="shared" si="0"/>
        <v>11984.76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616.5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616.5</v>
      </c>
      <c r="F32" s="33">
        <f t="shared" si="0"/>
        <v>3181.1399999999994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616.5</v>
      </c>
      <c r="F33" s="33">
        <f t="shared" si="0"/>
        <v>1035.72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616.5</v>
      </c>
      <c r="F34" s="33">
        <f t="shared" si="0"/>
        <v>2145.42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616.5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616.5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616.5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616.5</v>
      </c>
      <c r="F38" s="33">
        <f t="shared" si="0"/>
        <v>10357.200000000001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616.5</v>
      </c>
      <c r="F39" s="33">
        <f t="shared" si="0"/>
        <v>6880.14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616.5</v>
      </c>
      <c r="F40" s="33">
        <f t="shared" si="0"/>
        <v>1479.6000000000001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616.5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616.5</v>
      </c>
      <c r="F42" s="33">
        <f t="shared" si="0"/>
        <v>1479.6000000000001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616.5</v>
      </c>
      <c r="F43" s="33">
        <f t="shared" si="0"/>
        <v>517.86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616.5</v>
      </c>
      <c r="F44" s="33">
        <f t="shared" si="0"/>
        <v>21750.12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616.5</v>
      </c>
      <c r="F45" s="33">
        <f t="shared" si="0"/>
        <v>27150.659999999996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616.5</v>
      </c>
      <c r="F46" s="33">
        <f t="shared" si="0"/>
        <v>17533.260000000002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616.5</v>
      </c>
      <c r="F47" s="33">
        <f t="shared" si="0"/>
        <v>7398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616.5</v>
      </c>
      <c r="F48" s="33">
        <f t="shared" si="0"/>
        <v>2219.3999999999996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616.5</v>
      </c>
      <c r="F49" s="33">
        <f t="shared" si="0"/>
        <v>14352.119999999999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616.5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616.5</v>
      </c>
      <c r="F51" s="33">
        <f t="shared" si="0"/>
        <v>1405.6200000000001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616.5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616.5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616.5</v>
      </c>
      <c r="F54" s="33">
        <f t="shared" si="0"/>
        <v>19234.800000000003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132942.06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21</vt:lpstr>
      <vt:lpstr>22</vt:lpstr>
      <vt:lpstr>23</vt:lpstr>
      <vt:lpstr>24</vt:lpstr>
      <vt:lpstr>25</vt:lpstr>
      <vt:lpstr>26</vt:lpstr>
      <vt:lpstr>27</vt:lpstr>
      <vt:lpstr>28</vt:lpstr>
      <vt:lpstr>72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2024-06-26T04:05:55Z</dcterms:modified>
</cp:coreProperties>
</file>