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3" activeTab="3"/>
  </bookViews>
  <sheets>
    <sheet name="9" sheetId="2" state="hidden" r:id="rId1"/>
    <sheet name="11" sheetId="3" state="hidden" r:id="rId2"/>
    <sheet name="15" sheetId="7" state="hidden" r:id="rId3"/>
    <sheet name="19" sheetId="4" r:id="rId4"/>
    <sheet name="21" sheetId="6" state="hidden" r:id="rId5"/>
    <sheet name="23" sheetId="5" state="hidden" r:id="rId6"/>
    <sheet name="25" sheetId="9" state="hidden" r:id="rId7"/>
    <sheet name="27" sheetId="10" state="hidden" r:id="rId8"/>
    <sheet name="29" sheetId="11" state="hidden" r:id="rId9"/>
    <sheet name="30" sheetId="12" state="hidden" r:id="rId10"/>
    <sheet name="31" sheetId="13" state="hidden" r:id="rId11"/>
    <sheet name="31А" sheetId="14" state="hidden" r:id="rId12"/>
    <sheet name="32" sheetId="15" state="hidden" r:id="rId13"/>
    <sheet name="33" sheetId="16" state="hidden" r:id="rId14"/>
    <sheet name="34" sheetId="17" state="hidden" r:id="rId15"/>
    <sheet name="35" sheetId="18" state="hidden" r:id="rId16"/>
    <sheet name="35А" sheetId="19" state="hidden" r:id="rId17"/>
    <sheet name="37" sheetId="20" state="hidden" r:id="rId18"/>
    <sheet name="38" sheetId="21" state="hidden" r:id="rId19"/>
    <sheet name="40" sheetId="22" state="hidden" r:id="rId20"/>
    <sheet name="42" sheetId="23" state="hidden" r:id="rId21"/>
    <sheet name="48" sheetId="24" state="hidden" r:id="rId22"/>
    <sheet name="50" sheetId="25" state="hidden" r:id="rId23"/>
  </sheets>
  <calcPr calcId="152511"/>
</workbook>
</file>

<file path=xl/calcChain.xml><?xml version="1.0" encoding="utf-8"?>
<calcChain xmlns="http://schemas.openxmlformats.org/spreadsheetml/2006/main">
  <c r="D45" i="25" l="1"/>
  <c r="D38" i="25"/>
  <c r="D32" i="25"/>
  <c r="E28" i="25"/>
  <c r="E29" i="25" s="1"/>
  <c r="D28" i="25"/>
  <c r="D55" i="25" s="1"/>
  <c r="F16" i="25"/>
  <c r="F22" i="25" s="1"/>
  <c r="D45" i="24"/>
  <c r="D38" i="24"/>
  <c r="D32" i="24"/>
  <c r="E28" i="24"/>
  <c r="E29" i="24" s="1"/>
  <c r="D28" i="24"/>
  <c r="D55" i="24" s="1"/>
  <c r="F16" i="24"/>
  <c r="F22" i="24" s="1"/>
  <c r="F16" i="23"/>
  <c r="D45" i="23"/>
  <c r="D38" i="23"/>
  <c r="D32" i="23"/>
  <c r="E28" i="23"/>
  <c r="E29" i="23" s="1"/>
  <c r="D28" i="23"/>
  <c r="D55" i="23" s="1"/>
  <c r="F22" i="23"/>
  <c r="D45" i="22"/>
  <c r="D38" i="22"/>
  <c r="D32" i="22"/>
  <c r="E28" i="22"/>
  <c r="E29" i="22" s="1"/>
  <c r="D28" i="22"/>
  <c r="D55" i="22" s="1"/>
  <c r="F16" i="22"/>
  <c r="F22" i="22" s="1"/>
  <c r="D45" i="21"/>
  <c r="D38" i="21"/>
  <c r="D32" i="21"/>
  <c r="E28" i="21"/>
  <c r="E29" i="21" s="1"/>
  <c r="D28" i="21"/>
  <c r="D55" i="21" s="1"/>
  <c r="F16" i="21"/>
  <c r="F22" i="21" s="1"/>
  <c r="D45" i="20"/>
  <c r="D38" i="20"/>
  <c r="D32" i="20"/>
  <c r="E28" i="20"/>
  <c r="E29" i="20" s="1"/>
  <c r="D28" i="20"/>
  <c r="D55" i="20" s="1"/>
  <c r="F16" i="20"/>
  <c r="F22" i="20" s="1"/>
  <c r="D45" i="19"/>
  <c r="D38" i="19"/>
  <c r="D32" i="19"/>
  <c r="E28" i="19"/>
  <c r="F28" i="19" s="1"/>
  <c r="D28" i="19"/>
  <c r="D55" i="19" s="1"/>
  <c r="F16" i="19"/>
  <c r="F22" i="19" s="1"/>
  <c r="D45" i="18"/>
  <c r="D38" i="18"/>
  <c r="D32" i="18"/>
  <c r="E28" i="18"/>
  <c r="E29" i="18" s="1"/>
  <c r="D28" i="18"/>
  <c r="D55" i="18" s="1"/>
  <c r="F16" i="18"/>
  <c r="F22" i="18" s="1"/>
  <c r="D45" i="17"/>
  <c r="D38" i="17"/>
  <c r="D32" i="17"/>
  <c r="E28" i="17"/>
  <c r="E29" i="17" s="1"/>
  <c r="D28" i="17"/>
  <c r="D55" i="17" s="1"/>
  <c r="F16" i="17"/>
  <c r="F22" i="17" s="1"/>
  <c r="D45" i="16"/>
  <c r="D38" i="16"/>
  <c r="D32" i="16"/>
  <c r="E28" i="16"/>
  <c r="E29" i="16" s="1"/>
  <c r="D28" i="16"/>
  <c r="D55" i="16" s="1"/>
  <c r="F16" i="16"/>
  <c r="F22" i="16" s="1"/>
  <c r="D45" i="15"/>
  <c r="D38" i="15"/>
  <c r="D55" i="15" s="1"/>
  <c r="D32" i="15"/>
  <c r="E29" i="15"/>
  <c r="E30" i="15" s="1"/>
  <c r="E28" i="15"/>
  <c r="F28" i="15" s="1"/>
  <c r="D28" i="15"/>
  <c r="F16" i="15"/>
  <c r="F22" i="15" s="1"/>
  <c r="D45" i="14"/>
  <c r="D38" i="14"/>
  <c r="D32" i="14"/>
  <c r="E28" i="14"/>
  <c r="E29" i="14" s="1"/>
  <c r="D28" i="14"/>
  <c r="D55" i="14" s="1"/>
  <c r="F16" i="14"/>
  <c r="F22" i="14" s="1"/>
  <c r="D45" i="13"/>
  <c r="D38" i="13"/>
  <c r="D32" i="13"/>
  <c r="E28" i="13"/>
  <c r="E29" i="13" s="1"/>
  <c r="D28" i="13"/>
  <c r="D55" i="13" s="1"/>
  <c r="F16" i="13"/>
  <c r="F22" i="13" s="1"/>
  <c r="D45" i="12"/>
  <c r="D38" i="12"/>
  <c r="D32" i="12"/>
  <c r="E28" i="12"/>
  <c r="E29" i="12" s="1"/>
  <c r="D28" i="12"/>
  <c r="D55" i="12" s="1"/>
  <c r="F16" i="12"/>
  <c r="F22" i="12" s="1"/>
  <c r="D45" i="11"/>
  <c r="D38" i="11"/>
  <c r="D32" i="11"/>
  <c r="D55" i="11" s="1"/>
  <c r="E28" i="11"/>
  <c r="E29" i="11" s="1"/>
  <c r="D28" i="11"/>
  <c r="F16" i="11"/>
  <c r="F22" i="11" s="1"/>
  <c r="E30" i="25" l="1"/>
  <c r="F29" i="25"/>
  <c r="F28" i="25"/>
  <c r="E30" i="24"/>
  <c r="F29" i="24"/>
  <c r="F28" i="24"/>
  <c r="E30" i="23"/>
  <c r="F29" i="23"/>
  <c r="F28" i="23"/>
  <c r="E30" i="22"/>
  <c r="F29" i="22"/>
  <c r="F28" i="22"/>
  <c r="E30" i="21"/>
  <c r="F29" i="21"/>
  <c r="F28" i="21"/>
  <c r="E30" i="20"/>
  <c r="F29" i="20"/>
  <c r="F28" i="20"/>
  <c r="E29" i="19"/>
  <c r="E30" i="18"/>
  <c r="F29" i="18"/>
  <c r="F28" i="18"/>
  <c r="E30" i="17"/>
  <c r="F29" i="17"/>
  <c r="F28" i="17"/>
  <c r="E30" i="16"/>
  <c r="F29" i="16"/>
  <c r="F28" i="16"/>
  <c r="E31" i="15"/>
  <c r="F30" i="15"/>
  <c r="F29" i="15"/>
  <c r="E30" i="14"/>
  <c r="F29" i="14"/>
  <c r="F28" i="14"/>
  <c r="E30" i="13"/>
  <c r="F29" i="13"/>
  <c r="F28" i="13"/>
  <c r="E30" i="12"/>
  <c r="F29" i="12"/>
  <c r="F28" i="12"/>
  <c r="F29" i="11"/>
  <c r="E30" i="11"/>
  <c r="F28" i="11"/>
  <c r="D45" i="10"/>
  <c r="D38" i="10"/>
  <c r="D32" i="10"/>
  <c r="E28" i="10"/>
  <c r="E29" i="10" s="1"/>
  <c r="D28" i="10"/>
  <c r="D55" i="10" s="1"/>
  <c r="D45" i="9"/>
  <c r="D38" i="9"/>
  <c r="D32" i="9"/>
  <c r="E28" i="9"/>
  <c r="E29" i="9" s="1"/>
  <c r="D28" i="9"/>
  <c r="D55" i="9" s="1"/>
  <c r="D45" i="5"/>
  <c r="D38" i="5"/>
  <c r="D32" i="5"/>
  <c r="E28" i="5"/>
  <c r="E29" i="5" s="1"/>
  <c r="D28" i="5"/>
  <c r="D55" i="5" s="1"/>
  <c r="D45" i="6"/>
  <c r="D38" i="6"/>
  <c r="D32" i="6"/>
  <c r="E28" i="6"/>
  <c r="E29" i="6" s="1"/>
  <c r="D28" i="6"/>
  <c r="D55" i="6" s="1"/>
  <c r="D45" i="4"/>
  <c r="D38" i="4"/>
  <c r="D32" i="4"/>
  <c r="E28" i="4"/>
  <c r="E29" i="4" s="1"/>
  <c r="D28" i="4"/>
  <c r="D55" i="4" s="1"/>
  <c r="D45" i="7"/>
  <c r="D38" i="7"/>
  <c r="D55" i="7" s="1"/>
  <c r="D32" i="7"/>
  <c r="E28" i="7"/>
  <c r="F28" i="7" s="1"/>
  <c r="D28" i="7"/>
  <c r="D45" i="3"/>
  <c r="D38" i="3"/>
  <c r="D32" i="3"/>
  <c r="E28" i="3"/>
  <c r="E29" i="3" s="1"/>
  <c r="D28" i="3"/>
  <c r="D55" i="3" s="1"/>
  <c r="D45" i="2"/>
  <c r="D38" i="2"/>
  <c r="D55" i="2" s="1"/>
  <c r="D32" i="2"/>
  <c r="E28" i="2"/>
  <c r="F28" i="2" s="1"/>
  <c r="D28" i="2"/>
  <c r="E31" i="25" l="1"/>
  <c r="F30" i="25"/>
  <c r="E31" i="24"/>
  <c r="F30" i="24"/>
  <c r="E31" i="23"/>
  <c r="F30" i="23"/>
  <c r="E31" i="22"/>
  <c r="F30" i="22"/>
  <c r="E31" i="21"/>
  <c r="F30" i="21"/>
  <c r="E31" i="20"/>
  <c r="F30" i="20"/>
  <c r="E30" i="19"/>
  <c r="F29" i="19"/>
  <c r="E31" i="18"/>
  <c r="F30" i="18"/>
  <c r="E31" i="17"/>
  <c r="F30" i="17"/>
  <c r="E31" i="16"/>
  <c r="F30" i="16"/>
  <c r="F31" i="15"/>
  <c r="E32" i="15"/>
  <c r="E31" i="14"/>
  <c r="F30" i="14"/>
  <c r="E31" i="13"/>
  <c r="F30" i="13"/>
  <c r="E31" i="12"/>
  <c r="F30" i="12"/>
  <c r="E31" i="11"/>
  <c r="F30" i="11"/>
  <c r="E29" i="7"/>
  <c r="E30" i="7" s="1"/>
  <c r="E29" i="2"/>
  <c r="E30" i="2" s="1"/>
  <c r="F30" i="2" s="1"/>
  <c r="E30" i="10"/>
  <c r="F29" i="10"/>
  <c r="F28" i="10"/>
  <c r="E30" i="9"/>
  <c r="F29" i="9"/>
  <c r="F28" i="9"/>
  <c r="E30" i="5"/>
  <c r="F29" i="5"/>
  <c r="F28" i="5"/>
  <c r="E30" i="6"/>
  <c r="F29" i="6"/>
  <c r="F28" i="6"/>
  <c r="E30" i="4"/>
  <c r="F29" i="4"/>
  <c r="F28" i="4"/>
  <c r="E31" i="7"/>
  <c r="F30" i="7"/>
  <c r="F29" i="7"/>
  <c r="E30" i="3"/>
  <c r="F29" i="3"/>
  <c r="F28" i="3"/>
  <c r="E31" i="2"/>
  <c r="F29" i="2"/>
  <c r="E32" i="25" l="1"/>
  <c r="F31" i="25"/>
  <c r="E32" i="24"/>
  <c r="F31" i="24"/>
  <c r="E32" i="23"/>
  <c r="F31" i="23"/>
  <c r="F31" i="22"/>
  <c r="E32" i="22"/>
  <c r="F31" i="21"/>
  <c r="E32" i="21"/>
  <c r="F31" i="20"/>
  <c r="E32" i="20"/>
  <c r="E31" i="19"/>
  <c r="F30" i="19"/>
  <c r="E32" i="18"/>
  <c r="F31" i="18"/>
  <c r="E32" i="17"/>
  <c r="F31" i="17"/>
  <c r="F31" i="16"/>
  <c r="E32" i="16"/>
  <c r="E33" i="15"/>
  <c r="F32" i="15"/>
  <c r="E32" i="14"/>
  <c r="F31" i="14"/>
  <c r="F31" i="13"/>
  <c r="E32" i="13"/>
  <c r="E32" i="12"/>
  <c r="F31" i="12"/>
  <c r="F31" i="11"/>
  <c r="E32" i="11"/>
  <c r="E31" i="10"/>
  <c r="F30" i="10"/>
  <c r="E31" i="9"/>
  <c r="F30" i="9"/>
  <c r="E31" i="5"/>
  <c r="F30" i="5"/>
  <c r="E31" i="6"/>
  <c r="F30" i="6"/>
  <c r="E31" i="4"/>
  <c r="F30" i="4"/>
  <c r="F31" i="7"/>
  <c r="E32" i="7"/>
  <c r="E31" i="3"/>
  <c r="F30" i="3"/>
  <c r="F31" i="2"/>
  <c r="E32" i="2"/>
  <c r="F32" i="25" l="1"/>
  <c r="E33" i="25"/>
  <c r="F32" i="24"/>
  <c r="E33" i="24"/>
  <c r="F32" i="23"/>
  <c r="E33" i="23"/>
  <c r="F32" i="22"/>
  <c r="E33" i="22"/>
  <c r="F32" i="21"/>
  <c r="E33" i="21"/>
  <c r="F32" i="20"/>
  <c r="E33" i="20"/>
  <c r="F31" i="19"/>
  <c r="E32" i="19"/>
  <c r="F32" i="18"/>
  <c r="E33" i="18"/>
  <c r="F32" i="17"/>
  <c r="E33" i="17"/>
  <c r="F32" i="16"/>
  <c r="E33" i="16"/>
  <c r="F33" i="15"/>
  <c r="E34" i="15"/>
  <c r="F32" i="14"/>
  <c r="E33" i="14"/>
  <c r="F32" i="13"/>
  <c r="E33" i="13"/>
  <c r="F32" i="12"/>
  <c r="E33" i="12"/>
  <c r="E33" i="11"/>
  <c r="F32" i="11"/>
  <c r="F31" i="10"/>
  <c r="E32" i="10"/>
  <c r="F31" i="9"/>
  <c r="E32" i="9"/>
  <c r="E32" i="5"/>
  <c r="F31" i="5"/>
  <c r="F31" i="6"/>
  <c r="E32" i="6"/>
  <c r="F31" i="4"/>
  <c r="E32" i="4"/>
  <c r="E33" i="7"/>
  <c r="F32" i="7"/>
  <c r="F31" i="3"/>
  <c r="E32" i="3"/>
  <c r="E33" i="2"/>
  <c r="F32" i="2"/>
  <c r="E34" i="25" l="1"/>
  <c r="F33" i="25"/>
  <c r="F33" i="24"/>
  <c r="E34" i="24"/>
  <c r="E34" i="23"/>
  <c r="F33" i="23"/>
  <c r="F33" i="22"/>
  <c r="E34" i="22"/>
  <c r="E34" i="21"/>
  <c r="F33" i="21"/>
  <c r="E34" i="20"/>
  <c r="F33" i="20"/>
  <c r="E33" i="19"/>
  <c r="F32" i="19"/>
  <c r="E34" i="18"/>
  <c r="F33" i="18"/>
  <c r="E34" i="17"/>
  <c r="F33" i="17"/>
  <c r="E34" i="16"/>
  <c r="F33" i="16"/>
  <c r="E35" i="15"/>
  <c r="F34" i="15"/>
  <c r="E34" i="14"/>
  <c r="F33" i="14"/>
  <c r="F33" i="13"/>
  <c r="E34" i="13"/>
  <c r="E34" i="12"/>
  <c r="F33" i="12"/>
  <c r="E34" i="11"/>
  <c r="F33" i="11"/>
  <c r="F32" i="10"/>
  <c r="E33" i="10"/>
  <c r="F32" i="9"/>
  <c r="E33" i="9"/>
  <c r="F32" i="5"/>
  <c r="E33" i="5"/>
  <c r="F32" i="6"/>
  <c r="E33" i="6"/>
  <c r="F32" i="4"/>
  <c r="E33" i="4"/>
  <c r="F33" i="7"/>
  <c r="E34" i="7"/>
  <c r="F32" i="3"/>
  <c r="E33" i="3"/>
  <c r="F33" i="2"/>
  <c r="E34" i="2"/>
  <c r="F34" i="25" l="1"/>
  <c r="E35" i="25"/>
  <c r="F34" i="24"/>
  <c r="E35" i="24"/>
  <c r="F34" i="23"/>
  <c r="E35" i="23"/>
  <c r="F34" i="22"/>
  <c r="E35" i="22"/>
  <c r="F34" i="21"/>
  <c r="E35" i="21"/>
  <c r="F34" i="20"/>
  <c r="E35" i="20"/>
  <c r="F33" i="19"/>
  <c r="E34" i="19"/>
  <c r="F34" i="18"/>
  <c r="E35" i="18"/>
  <c r="F34" i="17"/>
  <c r="E35" i="17"/>
  <c r="F34" i="16"/>
  <c r="E35" i="16"/>
  <c r="F35" i="15"/>
  <c r="E36" i="15"/>
  <c r="F34" i="14"/>
  <c r="E35" i="14"/>
  <c r="F34" i="13"/>
  <c r="E35" i="13"/>
  <c r="F34" i="12"/>
  <c r="E35" i="12"/>
  <c r="E35" i="11"/>
  <c r="F34" i="11"/>
  <c r="E34" i="10"/>
  <c r="F33" i="10"/>
  <c r="E34" i="9"/>
  <c r="F33" i="9"/>
  <c r="F33" i="5"/>
  <c r="E34" i="5"/>
  <c r="E34" i="6"/>
  <c r="F33" i="6"/>
  <c r="F33" i="4"/>
  <c r="E34" i="4"/>
  <c r="E35" i="7"/>
  <c r="F34" i="7"/>
  <c r="F33" i="3"/>
  <c r="E34" i="3"/>
  <c r="E35" i="2"/>
  <c r="F34" i="2"/>
  <c r="E36" i="25" l="1"/>
  <c r="F35" i="25"/>
  <c r="E36" i="24"/>
  <c r="F35" i="24"/>
  <c r="E36" i="23"/>
  <c r="F35" i="23"/>
  <c r="F35" i="22"/>
  <c r="E36" i="22"/>
  <c r="E36" i="21"/>
  <c r="F35" i="21"/>
  <c r="F35" i="20"/>
  <c r="E36" i="20"/>
  <c r="E35" i="19"/>
  <c r="F34" i="19"/>
  <c r="E36" i="18"/>
  <c r="F35" i="18"/>
  <c r="E36" i="17"/>
  <c r="F35" i="17"/>
  <c r="E36" i="16"/>
  <c r="F35" i="16"/>
  <c r="E37" i="15"/>
  <c r="F36" i="15"/>
  <c r="F35" i="14"/>
  <c r="E36" i="14"/>
  <c r="E36" i="13"/>
  <c r="F35" i="13"/>
  <c r="E36" i="12"/>
  <c r="F35" i="12"/>
  <c r="E36" i="11"/>
  <c r="F35" i="11"/>
  <c r="F34" i="10"/>
  <c r="E35" i="10"/>
  <c r="F34" i="9"/>
  <c r="E35" i="9"/>
  <c r="F34" i="5"/>
  <c r="E35" i="5"/>
  <c r="F34" i="6"/>
  <c r="E35" i="6"/>
  <c r="F34" i="4"/>
  <c r="E35" i="4"/>
  <c r="F35" i="7"/>
  <c r="E36" i="7"/>
  <c r="F34" i="3"/>
  <c r="E35" i="3"/>
  <c r="F35" i="2"/>
  <c r="E36" i="2"/>
  <c r="F36" i="25" l="1"/>
  <c r="E37" i="25"/>
  <c r="F36" i="24"/>
  <c r="E37" i="24"/>
  <c r="F36" i="23"/>
  <c r="E37" i="23"/>
  <c r="F36" i="22"/>
  <c r="E37" i="22"/>
  <c r="F36" i="21"/>
  <c r="E37" i="21"/>
  <c r="F36" i="20"/>
  <c r="E37" i="20"/>
  <c r="F35" i="19"/>
  <c r="E36" i="19"/>
  <c r="F36" i="18"/>
  <c r="E37" i="18"/>
  <c r="F36" i="17"/>
  <c r="E37" i="17"/>
  <c r="F36" i="16"/>
  <c r="E37" i="16"/>
  <c r="F37" i="15"/>
  <c r="E38" i="15"/>
  <c r="F36" i="14"/>
  <c r="E37" i="14"/>
  <c r="F36" i="13"/>
  <c r="E37" i="13"/>
  <c r="F36" i="12"/>
  <c r="E37" i="12"/>
  <c r="E37" i="11"/>
  <c r="F36" i="11"/>
  <c r="F35" i="10"/>
  <c r="E36" i="10"/>
  <c r="F35" i="9"/>
  <c r="E36" i="9"/>
  <c r="F35" i="5"/>
  <c r="E36" i="5"/>
  <c r="E36" i="6"/>
  <c r="F35" i="6"/>
  <c r="E36" i="4"/>
  <c r="F35" i="4"/>
  <c r="E37" i="7"/>
  <c r="F36" i="7"/>
  <c r="E36" i="3"/>
  <c r="F35" i="3"/>
  <c r="E37" i="2"/>
  <c r="F36" i="2"/>
  <c r="E38" i="25" l="1"/>
  <c r="F37" i="25"/>
  <c r="E38" i="24"/>
  <c r="F37" i="24"/>
  <c r="E38" i="23"/>
  <c r="F37" i="23"/>
  <c r="E38" i="22"/>
  <c r="F37" i="22"/>
  <c r="E38" i="21"/>
  <c r="F37" i="21"/>
  <c r="E38" i="20"/>
  <c r="F37" i="20"/>
  <c r="E37" i="19"/>
  <c r="F36" i="19"/>
  <c r="E38" i="18"/>
  <c r="F37" i="18"/>
  <c r="E38" i="17"/>
  <c r="F37" i="17"/>
  <c r="E38" i="16"/>
  <c r="F37" i="16"/>
  <c r="E39" i="15"/>
  <c r="F38" i="15"/>
  <c r="E38" i="14"/>
  <c r="F37" i="14"/>
  <c r="E38" i="13"/>
  <c r="F37" i="13"/>
  <c r="E38" i="12"/>
  <c r="F37" i="12"/>
  <c r="E38" i="11"/>
  <c r="F37" i="11"/>
  <c r="F36" i="10"/>
  <c r="E37" i="10"/>
  <c r="F36" i="9"/>
  <c r="E37" i="9"/>
  <c r="F36" i="5"/>
  <c r="E37" i="5"/>
  <c r="F36" i="6"/>
  <c r="E37" i="6"/>
  <c r="F36" i="4"/>
  <c r="E37" i="4"/>
  <c r="F37" i="7"/>
  <c r="E38" i="7"/>
  <c r="F36" i="3"/>
  <c r="E37" i="3"/>
  <c r="F37" i="2"/>
  <c r="E38" i="2"/>
  <c r="E39" i="25" l="1"/>
  <c r="F38" i="25"/>
  <c r="E39" i="24"/>
  <c r="F38" i="24"/>
  <c r="E39" i="23"/>
  <c r="F38" i="23"/>
  <c r="E39" i="22"/>
  <c r="F38" i="22"/>
  <c r="E39" i="21"/>
  <c r="F38" i="21"/>
  <c r="F38" i="20"/>
  <c r="E39" i="20"/>
  <c r="F37" i="19"/>
  <c r="E38" i="19"/>
  <c r="E39" i="18"/>
  <c r="F38" i="18"/>
  <c r="E39" i="17"/>
  <c r="F38" i="17"/>
  <c r="E39" i="16"/>
  <c r="F38" i="16"/>
  <c r="E40" i="15"/>
  <c r="F39" i="15"/>
  <c r="E39" i="14"/>
  <c r="F38" i="14"/>
  <c r="F38" i="13"/>
  <c r="E39" i="13"/>
  <c r="E39" i="12"/>
  <c r="F38" i="12"/>
  <c r="F38" i="11"/>
  <c r="E39" i="11"/>
  <c r="E38" i="10"/>
  <c r="F37" i="10"/>
  <c r="E38" i="9"/>
  <c r="F37" i="9"/>
  <c r="E38" i="5"/>
  <c r="F37" i="5"/>
  <c r="E38" i="6"/>
  <c r="F37" i="6"/>
  <c r="E38" i="4"/>
  <c r="F37" i="4"/>
  <c r="E39" i="7"/>
  <c r="F38" i="7"/>
  <c r="E38" i="3"/>
  <c r="F37" i="3"/>
  <c r="E39" i="2"/>
  <c r="F38" i="2"/>
  <c r="E40" i="25" l="1"/>
  <c r="F39" i="25"/>
  <c r="E40" i="24"/>
  <c r="F39" i="24"/>
  <c r="E40" i="23"/>
  <c r="F39" i="23"/>
  <c r="E40" i="22"/>
  <c r="F39" i="22"/>
  <c r="E40" i="21"/>
  <c r="F39" i="21"/>
  <c r="E40" i="20"/>
  <c r="F39" i="20"/>
  <c r="F38" i="19"/>
  <c r="E39" i="19"/>
  <c r="E40" i="18"/>
  <c r="F39" i="18"/>
  <c r="E40" i="17"/>
  <c r="F39" i="17"/>
  <c r="E40" i="16"/>
  <c r="F39" i="16"/>
  <c r="E41" i="15"/>
  <c r="F40" i="15"/>
  <c r="E40" i="14"/>
  <c r="F39" i="14"/>
  <c r="E40" i="13"/>
  <c r="F39" i="13"/>
  <c r="E40" i="12"/>
  <c r="F39" i="12"/>
  <c r="E40" i="11"/>
  <c r="F39" i="11"/>
  <c r="E39" i="10"/>
  <c r="F38" i="10"/>
  <c r="F38" i="9"/>
  <c r="E39" i="9"/>
  <c r="E39" i="5"/>
  <c r="F38" i="5"/>
  <c r="F38" i="6"/>
  <c r="E39" i="6"/>
  <c r="F38" i="4"/>
  <c r="E39" i="4"/>
  <c r="E40" i="7"/>
  <c r="F39" i="7"/>
  <c r="E39" i="3"/>
  <c r="F38" i="3"/>
  <c r="E40" i="2"/>
  <c r="F39" i="2"/>
  <c r="F40" i="25" l="1"/>
  <c r="E41" i="25"/>
  <c r="E41" i="24"/>
  <c r="F40" i="24"/>
  <c r="E41" i="23"/>
  <c r="F40" i="23"/>
  <c r="E41" i="22"/>
  <c r="F40" i="22"/>
  <c r="E41" i="21"/>
  <c r="F40" i="21"/>
  <c r="E41" i="20"/>
  <c r="F40" i="20"/>
  <c r="F39" i="19"/>
  <c r="E40" i="19"/>
  <c r="E41" i="18"/>
  <c r="F40" i="18"/>
  <c r="E41" i="17"/>
  <c r="F40" i="17"/>
  <c r="E41" i="16"/>
  <c r="F40" i="16"/>
  <c r="F41" i="15"/>
  <c r="E42" i="15"/>
  <c r="E41" i="14"/>
  <c r="F40" i="14"/>
  <c r="E41" i="13"/>
  <c r="F40" i="13"/>
  <c r="E41" i="12"/>
  <c r="F40" i="12"/>
  <c r="F40" i="11"/>
  <c r="E41" i="11"/>
  <c r="E40" i="10"/>
  <c r="F39" i="10"/>
  <c r="E40" i="9"/>
  <c r="F39" i="9"/>
  <c r="E40" i="5"/>
  <c r="F39" i="5"/>
  <c r="E40" i="6"/>
  <c r="F39" i="6"/>
  <c r="E40" i="4"/>
  <c r="F39" i="4"/>
  <c r="E41" i="7"/>
  <c r="F40" i="7"/>
  <c r="E40" i="3"/>
  <c r="F39" i="3"/>
  <c r="E41" i="2"/>
  <c r="F40" i="2"/>
  <c r="E42" i="25" l="1"/>
  <c r="F41" i="25"/>
  <c r="E42" i="24"/>
  <c r="F41" i="24"/>
  <c r="E42" i="23"/>
  <c r="F41" i="23"/>
  <c r="E42" i="22"/>
  <c r="F41" i="22"/>
  <c r="E42" i="21"/>
  <c r="F41" i="21"/>
  <c r="E42" i="20"/>
  <c r="F41" i="20"/>
  <c r="E41" i="19"/>
  <c r="F40" i="19"/>
  <c r="E42" i="18"/>
  <c r="F41" i="18"/>
  <c r="E42" i="17"/>
  <c r="F41" i="17"/>
  <c r="E42" i="16"/>
  <c r="F41" i="16"/>
  <c r="E43" i="15"/>
  <c r="F42" i="15"/>
  <c r="E42" i="14"/>
  <c r="F41" i="14"/>
  <c r="E42" i="13"/>
  <c r="F41" i="13"/>
  <c r="E42" i="12"/>
  <c r="F41" i="12"/>
  <c r="E42" i="11"/>
  <c r="F41" i="11"/>
  <c r="E41" i="10"/>
  <c r="F40" i="10"/>
  <c r="E41" i="9"/>
  <c r="F40" i="9"/>
  <c r="E41" i="5"/>
  <c r="F40" i="5"/>
  <c r="E41" i="6"/>
  <c r="F40" i="6"/>
  <c r="E41" i="4"/>
  <c r="F40" i="4"/>
  <c r="E42" i="7"/>
  <c r="F41" i="7"/>
  <c r="F40" i="3"/>
  <c r="E41" i="3"/>
  <c r="E42" i="2"/>
  <c r="F41" i="2"/>
  <c r="F42" i="25" l="1"/>
  <c r="E43" i="25"/>
  <c r="F42" i="24"/>
  <c r="E43" i="24"/>
  <c r="E43" i="23"/>
  <c r="F42" i="23"/>
  <c r="E43" i="22"/>
  <c r="F42" i="22"/>
  <c r="E43" i="21"/>
  <c r="F42" i="21"/>
  <c r="F42" i="20"/>
  <c r="E43" i="20"/>
  <c r="F41" i="19"/>
  <c r="E42" i="19"/>
  <c r="E43" i="18"/>
  <c r="F42" i="18"/>
  <c r="E43" i="17"/>
  <c r="F42" i="17"/>
  <c r="E43" i="16"/>
  <c r="F42" i="16"/>
  <c r="E44" i="15"/>
  <c r="F43" i="15"/>
  <c r="E43" i="14"/>
  <c r="F42" i="14"/>
  <c r="E43" i="13"/>
  <c r="F42" i="13"/>
  <c r="E43" i="12"/>
  <c r="F42" i="12"/>
  <c r="F42" i="11"/>
  <c r="E43" i="11"/>
  <c r="E42" i="10"/>
  <c r="F41" i="10"/>
  <c r="E42" i="9"/>
  <c r="F41" i="9"/>
  <c r="E42" i="5"/>
  <c r="F41" i="5"/>
  <c r="E42" i="6"/>
  <c r="F41" i="6"/>
  <c r="E42" i="4"/>
  <c r="F41" i="4"/>
  <c r="E43" i="7"/>
  <c r="F42" i="7"/>
  <c r="E42" i="3"/>
  <c r="F41" i="3"/>
  <c r="E43" i="2"/>
  <c r="F42" i="2"/>
  <c r="E44" i="25" l="1"/>
  <c r="F43" i="25"/>
  <c r="E44" i="24"/>
  <c r="F43" i="24"/>
  <c r="E44" i="23"/>
  <c r="F43" i="23"/>
  <c r="E44" i="22"/>
  <c r="F43" i="22"/>
  <c r="E44" i="21"/>
  <c r="F43" i="21"/>
  <c r="E44" i="20"/>
  <c r="F43" i="20"/>
  <c r="F42" i="19"/>
  <c r="E43" i="19"/>
  <c r="E44" i="18"/>
  <c r="F43" i="18"/>
  <c r="E44" i="17"/>
  <c r="F43" i="17"/>
  <c r="E44" i="16"/>
  <c r="F43" i="16"/>
  <c r="F44" i="15"/>
  <c r="E45" i="15"/>
  <c r="E44" i="14"/>
  <c r="F43" i="14"/>
  <c r="E44" i="13"/>
  <c r="F43" i="13"/>
  <c r="E44" i="12"/>
  <c r="F43" i="12"/>
  <c r="E44" i="11"/>
  <c r="F43" i="11"/>
  <c r="E43" i="10"/>
  <c r="F42" i="10"/>
  <c r="E43" i="9"/>
  <c r="F42" i="9"/>
  <c r="E43" i="5"/>
  <c r="F42" i="5"/>
  <c r="F42" i="6"/>
  <c r="E43" i="6"/>
  <c r="E43" i="4"/>
  <c r="F42" i="4"/>
  <c r="E44" i="7"/>
  <c r="F43" i="7"/>
  <c r="E43" i="3"/>
  <c r="F42" i="3"/>
  <c r="E44" i="2"/>
  <c r="F43" i="2"/>
  <c r="F44" i="25" l="1"/>
  <c r="E45" i="25"/>
  <c r="E45" i="24"/>
  <c r="F44" i="24"/>
  <c r="E45" i="23"/>
  <c r="F44" i="23"/>
  <c r="E45" i="22"/>
  <c r="F44" i="22"/>
  <c r="E45" i="21"/>
  <c r="F44" i="21"/>
  <c r="E45" i="20"/>
  <c r="F44" i="20"/>
  <c r="F43" i="19"/>
  <c r="E44" i="19"/>
  <c r="E45" i="18"/>
  <c r="F44" i="18"/>
  <c r="E45" i="17"/>
  <c r="F44" i="17"/>
  <c r="E45" i="16"/>
  <c r="F44" i="16"/>
  <c r="E46" i="15"/>
  <c r="F45" i="15"/>
  <c r="E45" i="14"/>
  <c r="F44" i="14"/>
  <c r="E45" i="13"/>
  <c r="F44" i="13"/>
  <c r="E45" i="12"/>
  <c r="F44" i="12"/>
  <c r="F44" i="11"/>
  <c r="E45" i="11"/>
  <c r="E44" i="10"/>
  <c r="F43" i="10"/>
  <c r="E44" i="9"/>
  <c r="F43" i="9"/>
  <c r="E44" i="5"/>
  <c r="F43" i="5"/>
  <c r="E44" i="6"/>
  <c r="F43" i="6"/>
  <c r="E44" i="4"/>
  <c r="F43" i="4"/>
  <c r="F44" i="7"/>
  <c r="E45" i="7"/>
  <c r="E44" i="3"/>
  <c r="F43" i="3"/>
  <c r="F44" i="2"/>
  <c r="E45" i="2"/>
  <c r="F45" i="25" l="1"/>
  <c r="E46" i="25"/>
  <c r="F45" i="24"/>
  <c r="E46" i="24"/>
  <c r="F45" i="23"/>
  <c r="E46" i="23"/>
  <c r="F45" i="22"/>
  <c r="E46" i="22"/>
  <c r="F45" i="21"/>
  <c r="E46" i="21"/>
  <c r="F45" i="20"/>
  <c r="E46" i="20"/>
  <c r="F44" i="19"/>
  <c r="E45" i="19"/>
  <c r="F45" i="18"/>
  <c r="E46" i="18"/>
  <c r="F45" i="17"/>
  <c r="E46" i="17"/>
  <c r="F45" i="16"/>
  <c r="E46" i="16"/>
  <c r="F46" i="15"/>
  <c r="E47" i="15"/>
  <c r="F45" i="14"/>
  <c r="E46" i="14"/>
  <c r="F45" i="13"/>
  <c r="E46" i="13"/>
  <c r="F45" i="12"/>
  <c r="E46" i="12"/>
  <c r="E46" i="11"/>
  <c r="F45" i="11"/>
  <c r="F44" i="10"/>
  <c r="E45" i="10"/>
  <c r="E45" i="9"/>
  <c r="F44" i="9"/>
  <c r="F44" i="5"/>
  <c r="E45" i="5"/>
  <c r="F44" i="6"/>
  <c r="E45" i="6"/>
  <c r="F44" i="4"/>
  <c r="E45" i="4"/>
  <c r="E46" i="7"/>
  <c r="F45" i="7"/>
  <c r="F44" i="3"/>
  <c r="E45" i="3"/>
  <c r="E46" i="2"/>
  <c r="F45" i="2"/>
  <c r="F46" i="25" l="1"/>
  <c r="E47" i="25"/>
  <c r="F46" i="24"/>
  <c r="E47" i="24"/>
  <c r="E47" i="23"/>
  <c r="F46" i="23"/>
  <c r="F46" i="22"/>
  <c r="E47" i="22"/>
  <c r="E47" i="21"/>
  <c r="F46" i="21"/>
  <c r="E47" i="20"/>
  <c r="F46" i="20"/>
  <c r="E46" i="19"/>
  <c r="F45" i="19"/>
  <c r="E47" i="18"/>
  <c r="F46" i="18"/>
  <c r="E47" i="17"/>
  <c r="F46" i="17"/>
  <c r="F46" i="16"/>
  <c r="E47" i="16"/>
  <c r="E48" i="15"/>
  <c r="F47" i="15"/>
  <c r="E47" i="14"/>
  <c r="F46" i="14"/>
  <c r="F46" i="13"/>
  <c r="E47" i="13"/>
  <c r="E47" i="12"/>
  <c r="F46" i="12"/>
  <c r="E47" i="11"/>
  <c r="F46" i="11"/>
  <c r="F45" i="10"/>
  <c r="E46" i="10"/>
  <c r="F45" i="9"/>
  <c r="E46" i="9"/>
  <c r="F45" i="5"/>
  <c r="E46" i="5"/>
  <c r="F45" i="6"/>
  <c r="E46" i="6"/>
  <c r="F45" i="4"/>
  <c r="E46" i="4"/>
  <c r="F46" i="7"/>
  <c r="E47" i="7"/>
  <c r="F45" i="3"/>
  <c r="E46" i="3"/>
  <c r="F46" i="2"/>
  <c r="E47" i="2"/>
  <c r="F47" i="25" l="1"/>
  <c r="E48" i="25"/>
  <c r="F47" i="24"/>
  <c r="E48" i="24"/>
  <c r="F47" i="23"/>
  <c r="E48" i="23"/>
  <c r="F47" i="22"/>
  <c r="E48" i="22"/>
  <c r="F47" i="21"/>
  <c r="E48" i="21"/>
  <c r="F47" i="20"/>
  <c r="E48" i="20"/>
  <c r="F46" i="19"/>
  <c r="E47" i="19"/>
  <c r="F47" i="18"/>
  <c r="E48" i="18"/>
  <c r="F47" i="17"/>
  <c r="E48" i="17"/>
  <c r="F47" i="16"/>
  <c r="E48" i="16"/>
  <c r="F48" i="15"/>
  <c r="E49" i="15"/>
  <c r="F47" i="14"/>
  <c r="E48" i="14"/>
  <c r="F47" i="13"/>
  <c r="E48" i="13"/>
  <c r="F47" i="12"/>
  <c r="E48" i="12"/>
  <c r="E48" i="11"/>
  <c r="F47" i="11"/>
  <c r="F46" i="10"/>
  <c r="E47" i="10"/>
  <c r="F46" i="9"/>
  <c r="E47" i="9"/>
  <c r="F46" i="5"/>
  <c r="E47" i="5"/>
  <c r="E47" i="6"/>
  <c r="F46" i="6"/>
  <c r="F46" i="4"/>
  <c r="E47" i="4"/>
  <c r="E48" i="7"/>
  <c r="F47" i="7"/>
  <c r="E47" i="3"/>
  <c r="F46" i="3"/>
  <c r="E48" i="2"/>
  <c r="F47" i="2"/>
  <c r="F48" i="25" l="1"/>
  <c r="E49" i="25"/>
  <c r="F48" i="24"/>
  <c r="E49" i="24"/>
  <c r="E49" i="23"/>
  <c r="F48" i="23"/>
  <c r="F48" i="22"/>
  <c r="E49" i="22"/>
  <c r="E49" i="21"/>
  <c r="F48" i="21"/>
  <c r="E49" i="20"/>
  <c r="F48" i="20"/>
  <c r="E48" i="19"/>
  <c r="F47" i="19"/>
  <c r="E49" i="18"/>
  <c r="F48" i="18"/>
  <c r="E49" i="17"/>
  <c r="F48" i="17"/>
  <c r="E49" i="16"/>
  <c r="F48" i="16"/>
  <c r="E50" i="15"/>
  <c r="F49" i="15"/>
  <c r="E49" i="14"/>
  <c r="F48" i="14"/>
  <c r="E49" i="13"/>
  <c r="F48" i="13"/>
  <c r="E49" i="12"/>
  <c r="F48" i="12"/>
  <c r="E49" i="11"/>
  <c r="F48" i="11"/>
  <c r="F47" i="10"/>
  <c r="E48" i="10"/>
  <c r="F47" i="9"/>
  <c r="E48" i="9"/>
  <c r="F47" i="5"/>
  <c r="E48" i="5"/>
  <c r="F47" i="6"/>
  <c r="E48" i="6"/>
  <c r="F47" i="4"/>
  <c r="E48" i="4"/>
  <c r="F48" i="7"/>
  <c r="E49" i="7"/>
  <c r="F47" i="3"/>
  <c r="E48" i="3"/>
  <c r="F48" i="2"/>
  <c r="E49" i="2"/>
  <c r="F49" i="25" l="1"/>
  <c r="E50" i="25"/>
  <c r="F49" i="24"/>
  <c r="E50" i="24"/>
  <c r="F49" i="23"/>
  <c r="E50" i="23"/>
  <c r="F49" i="22"/>
  <c r="E50" i="22"/>
  <c r="F49" i="21"/>
  <c r="E50" i="21"/>
  <c r="F49" i="20"/>
  <c r="E50" i="20"/>
  <c r="F48" i="19"/>
  <c r="E49" i="19"/>
  <c r="F49" i="18"/>
  <c r="E50" i="18"/>
  <c r="F49" i="17"/>
  <c r="E50" i="17"/>
  <c r="F49" i="16"/>
  <c r="E50" i="16"/>
  <c r="F50" i="15"/>
  <c r="E51" i="15"/>
  <c r="F49" i="14"/>
  <c r="E50" i="14"/>
  <c r="F49" i="13"/>
  <c r="E50" i="13"/>
  <c r="F49" i="12"/>
  <c r="E50" i="12"/>
  <c r="E50" i="11"/>
  <c r="F49" i="11"/>
  <c r="E49" i="10"/>
  <c r="F48" i="10"/>
  <c r="E49" i="9"/>
  <c r="F48" i="9"/>
  <c r="F48" i="5"/>
  <c r="E49" i="5"/>
  <c r="F48" i="6"/>
  <c r="E49" i="6"/>
  <c r="E49" i="4"/>
  <c r="F48" i="4"/>
  <c r="E50" i="7"/>
  <c r="F49" i="7"/>
  <c r="E49" i="3"/>
  <c r="F48" i="3"/>
  <c r="E50" i="2"/>
  <c r="F49" i="2"/>
  <c r="F50" i="25" l="1"/>
  <c r="E51" i="25"/>
  <c r="F50" i="24"/>
  <c r="E51" i="24"/>
  <c r="E51" i="23"/>
  <c r="F50" i="23"/>
  <c r="F50" i="22"/>
  <c r="E51" i="22"/>
  <c r="E51" i="21"/>
  <c r="F50" i="21"/>
  <c r="E51" i="20"/>
  <c r="F50" i="20"/>
  <c r="E50" i="19"/>
  <c r="F49" i="19"/>
  <c r="E51" i="18"/>
  <c r="F50" i="18"/>
  <c r="E51" i="17"/>
  <c r="F50" i="17"/>
  <c r="E51" i="16"/>
  <c r="F50" i="16"/>
  <c r="E52" i="15"/>
  <c r="F51" i="15"/>
  <c r="E51" i="14"/>
  <c r="F50" i="14"/>
  <c r="E51" i="13"/>
  <c r="F50" i="13"/>
  <c r="E51" i="12"/>
  <c r="F50" i="12"/>
  <c r="E51" i="11"/>
  <c r="F50" i="11"/>
  <c r="F49" i="10"/>
  <c r="E50" i="10"/>
  <c r="F49" i="9"/>
  <c r="E50" i="9"/>
  <c r="F49" i="5"/>
  <c r="E50" i="5"/>
  <c r="F49" i="6"/>
  <c r="E50" i="6"/>
  <c r="F49" i="4"/>
  <c r="E50" i="4"/>
  <c r="F50" i="7"/>
  <c r="E51" i="7"/>
  <c r="F49" i="3"/>
  <c r="E50" i="3"/>
  <c r="F50" i="2"/>
  <c r="E51" i="2"/>
  <c r="F51" i="25" l="1"/>
  <c r="E52" i="25"/>
  <c r="F51" i="24"/>
  <c r="E52" i="24"/>
  <c r="F51" i="23"/>
  <c r="E52" i="23"/>
  <c r="F51" i="22"/>
  <c r="E52" i="22"/>
  <c r="F51" i="21"/>
  <c r="E52" i="21"/>
  <c r="F51" i="20"/>
  <c r="E52" i="20"/>
  <c r="F50" i="19"/>
  <c r="E51" i="19"/>
  <c r="F51" i="18"/>
  <c r="E52" i="18"/>
  <c r="F51" i="17"/>
  <c r="E52" i="17"/>
  <c r="F51" i="16"/>
  <c r="E52" i="16"/>
  <c r="F52" i="15"/>
  <c r="E53" i="15"/>
  <c r="F51" i="14"/>
  <c r="E52" i="14"/>
  <c r="F51" i="13"/>
  <c r="E52" i="13"/>
  <c r="F51" i="12"/>
  <c r="E52" i="12"/>
  <c r="E52" i="11"/>
  <c r="F51" i="11"/>
  <c r="F50" i="10"/>
  <c r="E51" i="10"/>
  <c r="E51" i="9"/>
  <c r="F50" i="9"/>
  <c r="F50" i="5"/>
  <c r="E51" i="5"/>
  <c r="F50" i="6"/>
  <c r="E51" i="6"/>
  <c r="E51" i="4"/>
  <c r="F50" i="4"/>
  <c r="E52" i="7"/>
  <c r="F51" i="7"/>
  <c r="E51" i="3"/>
  <c r="F50" i="3"/>
  <c r="E52" i="2"/>
  <c r="F51" i="2"/>
  <c r="F52" i="25" l="1"/>
  <c r="E53" i="25"/>
  <c r="F52" i="24"/>
  <c r="E53" i="24"/>
  <c r="E53" i="23"/>
  <c r="F52" i="23"/>
  <c r="E53" i="22"/>
  <c r="F52" i="22"/>
  <c r="E53" i="21"/>
  <c r="F52" i="21"/>
  <c r="F52" i="20"/>
  <c r="E53" i="20"/>
  <c r="E52" i="19"/>
  <c r="F51" i="19"/>
  <c r="E53" i="18"/>
  <c r="F52" i="18"/>
  <c r="E53" i="17"/>
  <c r="F52" i="17"/>
  <c r="E53" i="16"/>
  <c r="F52" i="16"/>
  <c r="E54" i="15"/>
  <c r="F54" i="15" s="1"/>
  <c r="F53" i="15"/>
  <c r="F55" i="15" s="1"/>
  <c r="E53" i="14"/>
  <c r="F52" i="14"/>
  <c r="E53" i="13"/>
  <c r="F52" i="13"/>
  <c r="E53" i="12"/>
  <c r="F52" i="12"/>
  <c r="E53" i="11"/>
  <c r="F52" i="11"/>
  <c r="F51" i="10"/>
  <c r="E52" i="10"/>
  <c r="F51" i="9"/>
  <c r="E52" i="9"/>
  <c r="F51" i="5"/>
  <c r="E52" i="5"/>
  <c r="F51" i="6"/>
  <c r="E52" i="6"/>
  <c r="F51" i="4"/>
  <c r="E52" i="4"/>
  <c r="F52" i="7"/>
  <c r="E53" i="7"/>
  <c r="F51" i="3"/>
  <c r="E52" i="3"/>
  <c r="F52" i="2"/>
  <c r="E53" i="2"/>
  <c r="F53" i="25" l="1"/>
  <c r="E54" i="25"/>
  <c r="F54" i="25" s="1"/>
  <c r="F53" i="24"/>
  <c r="E54" i="24"/>
  <c r="F54" i="24" s="1"/>
  <c r="F53" i="23"/>
  <c r="E54" i="23"/>
  <c r="F54" i="23" s="1"/>
  <c r="F53" i="22"/>
  <c r="E54" i="22"/>
  <c r="F54" i="22" s="1"/>
  <c r="F53" i="21"/>
  <c r="E54" i="21"/>
  <c r="F54" i="21" s="1"/>
  <c r="F53" i="20"/>
  <c r="E54" i="20"/>
  <c r="F54" i="20" s="1"/>
  <c r="F52" i="19"/>
  <c r="E53" i="19"/>
  <c r="F53" i="18"/>
  <c r="E54" i="18"/>
  <c r="F54" i="18" s="1"/>
  <c r="F53" i="17"/>
  <c r="E54" i="17"/>
  <c r="F54" i="17" s="1"/>
  <c r="F53" i="16"/>
  <c r="E54" i="16"/>
  <c r="F54" i="16" s="1"/>
  <c r="F15" i="15"/>
  <c r="F25" i="15" s="1"/>
  <c r="F24" i="15"/>
  <c r="F53" i="14"/>
  <c r="E54" i="14"/>
  <c r="F54" i="14" s="1"/>
  <c r="F53" i="13"/>
  <c r="E54" i="13"/>
  <c r="F54" i="13" s="1"/>
  <c r="F53" i="12"/>
  <c r="E54" i="12"/>
  <c r="F54" i="12" s="1"/>
  <c r="E54" i="11"/>
  <c r="F54" i="11" s="1"/>
  <c r="F53" i="11"/>
  <c r="F55" i="11" s="1"/>
  <c r="F52" i="10"/>
  <c r="E53" i="10"/>
  <c r="F52" i="9"/>
  <c r="E53" i="9"/>
  <c r="F52" i="5"/>
  <c r="E53" i="5"/>
  <c r="F52" i="6"/>
  <c r="E53" i="6"/>
  <c r="F52" i="4"/>
  <c r="E53" i="4"/>
  <c r="E54" i="7"/>
  <c r="F54" i="7" s="1"/>
  <c r="F53" i="7"/>
  <c r="E53" i="3"/>
  <c r="F52" i="3"/>
  <c r="E54" i="2"/>
  <c r="F54" i="2" s="1"/>
  <c r="F53" i="2"/>
  <c r="F55" i="25" l="1"/>
  <c r="F24" i="25" s="1"/>
  <c r="F15" i="25"/>
  <c r="F25" i="25" s="1"/>
  <c r="F55" i="24"/>
  <c r="F55" i="23"/>
  <c r="F55" i="22"/>
  <c r="F15" i="22"/>
  <c r="F25" i="22" s="1"/>
  <c r="F24" i="22"/>
  <c r="F55" i="21"/>
  <c r="F55" i="20"/>
  <c r="E54" i="19"/>
  <c r="F54" i="19" s="1"/>
  <c r="F53" i="19"/>
  <c r="F55" i="19" s="1"/>
  <c r="F24" i="19" s="1"/>
  <c r="F15" i="19"/>
  <c r="F25" i="19" s="1"/>
  <c r="F55" i="18"/>
  <c r="F15" i="18"/>
  <c r="F25" i="18" s="1"/>
  <c r="F24" i="18"/>
  <c r="F55" i="17"/>
  <c r="F55" i="16"/>
  <c r="F55" i="14"/>
  <c r="F55" i="13"/>
  <c r="F55" i="12"/>
  <c r="F15" i="11"/>
  <c r="F25" i="11" s="1"/>
  <c r="F24" i="11"/>
  <c r="F55" i="7"/>
  <c r="F15" i="7" s="1"/>
  <c r="F55" i="2"/>
  <c r="F15" i="2" s="1"/>
  <c r="F17" i="2" s="1"/>
  <c r="F16" i="2" s="1"/>
  <c r="F22" i="2" s="1"/>
  <c r="F24" i="2" s="1"/>
  <c r="F53" i="10"/>
  <c r="E54" i="10"/>
  <c r="F54" i="10" s="1"/>
  <c r="F53" i="9"/>
  <c r="E54" i="9"/>
  <c r="F54" i="9" s="1"/>
  <c r="F53" i="5"/>
  <c r="E54" i="5"/>
  <c r="F54" i="5" s="1"/>
  <c r="F53" i="6"/>
  <c r="E54" i="6"/>
  <c r="F54" i="6" s="1"/>
  <c r="F53" i="4"/>
  <c r="E54" i="4"/>
  <c r="F54" i="4" s="1"/>
  <c r="F17" i="7"/>
  <c r="F16" i="7" s="1"/>
  <c r="F22" i="7" s="1"/>
  <c r="F24" i="7" s="1"/>
  <c r="F25" i="7"/>
  <c r="F53" i="3"/>
  <c r="E54" i="3"/>
  <c r="F54" i="3" s="1"/>
  <c r="F15" i="24" l="1"/>
  <c r="F25" i="24" s="1"/>
  <c r="F24" i="24"/>
  <c r="F15" i="23"/>
  <c r="F25" i="23" s="1"/>
  <c r="F24" i="23"/>
  <c r="F15" i="21"/>
  <c r="F25" i="21" s="1"/>
  <c r="F24" i="21"/>
  <c r="F15" i="20"/>
  <c r="F25" i="20" s="1"/>
  <c r="F24" i="20"/>
  <c r="F15" i="17"/>
  <c r="F25" i="17" s="1"/>
  <c r="F24" i="17"/>
  <c r="F15" i="16"/>
  <c r="F25" i="16" s="1"/>
  <c r="F24" i="16"/>
  <c r="F15" i="14"/>
  <c r="F25" i="14" s="1"/>
  <c r="F24" i="14"/>
  <c r="F15" i="13"/>
  <c r="F25" i="13" s="1"/>
  <c r="F24" i="13"/>
  <c r="F15" i="12"/>
  <c r="F25" i="12" s="1"/>
  <c r="F24" i="12"/>
  <c r="F55" i="10"/>
  <c r="F15" i="10" s="1"/>
  <c r="F55" i="9"/>
  <c r="F15" i="9" s="1"/>
  <c r="F55" i="5"/>
  <c r="F15" i="5" s="1"/>
  <c r="F55" i="6"/>
  <c r="F15" i="6" s="1"/>
  <c r="F55" i="4"/>
  <c r="F15" i="4" s="1"/>
  <c r="F16" i="4"/>
  <c r="F22" i="4" s="1"/>
  <c r="F24" i="4" s="1"/>
  <c r="F25" i="2"/>
  <c r="F55" i="3"/>
  <c r="F15" i="3" s="1"/>
  <c r="F16" i="10" l="1"/>
  <c r="F22" i="10" s="1"/>
  <c r="F24" i="10" s="1"/>
  <c r="F17" i="9"/>
  <c r="F16" i="9" s="1"/>
  <c r="F22" i="9" s="1"/>
  <c r="F24" i="9" s="1"/>
  <c r="F17" i="5"/>
  <c r="F16" i="5" s="1"/>
  <c r="F22" i="5" s="1"/>
  <c r="F24" i="5" s="1"/>
  <c r="F16" i="6"/>
  <c r="F22" i="6" s="1"/>
  <c r="F24" i="6" s="1"/>
  <c r="F25" i="4"/>
  <c r="F17" i="3"/>
  <c r="F16" i="3" s="1"/>
  <c r="F22" i="3" s="1"/>
  <c r="F24" i="3" s="1"/>
  <c r="F25" i="10" l="1"/>
  <c r="F25" i="9"/>
  <c r="F25" i="5"/>
  <c r="F25" i="6"/>
  <c r="F25" i="3"/>
</calcChain>
</file>

<file path=xl/sharedStrings.xml><?xml version="1.0" encoding="utf-8"?>
<sst xmlns="http://schemas.openxmlformats.org/spreadsheetml/2006/main" count="7360" uniqueCount="148">
  <si>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</si>
  <si>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</si>
  <si>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</si>
  <si>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</si>
  <si>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</si>
  <si>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</si>
  <si>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</si>
  <si>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</si>
  <si>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</si>
  <si>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</si>
  <si>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</si>
  <si>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</si>
  <si>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</si>
  <si>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</si>
  <si>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</si>
  <si>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</si>
  <si>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</si>
  <si>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</si>
  <si>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</si>
  <si>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</si>
  <si>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</si>
  <si>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</si>
  <si>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</si>
  <si>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</si>
  <si>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</si>
  <si>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</si>
  <si>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</si>
  <si>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</si>
  <si>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</si>
  <si>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</si>
  <si>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</si>
  <si>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</si>
  <si>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</si>
  <si>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</si>
  <si>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</si>
  <si>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</si>
  <si>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</si>
  <si>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</si>
  <si>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</si>
  <si>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</si>
  <si>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</si>
  <si>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</si>
  <si>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</si>
  <si>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</si>
  <si>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</si>
  <si>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</si>
  <si>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</si>
  <si>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</si>
  <si>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</si>
  <si>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</si>
  <si>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</si>
  <si>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</si>
  <si>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</si>
  <si>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</si>
  <si>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</si>
  <si>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</si>
  <si>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</si>
  <si>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</si>
  <si>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</si>
  <si>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</si>
  <si>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</si>
  <si>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</si>
  <si>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</si>
  <si>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</si>
  <si>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</si>
  <si>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</si>
  <si>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</si>
  <si>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</si>
  <si>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</si>
  <si>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</si>
  <si>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</si>
  <si>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</si>
  <si>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</si>
  <si>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</si>
  <si>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</si>
  <si>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</si>
  <si>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</si>
  <si>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</si>
  <si>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</si>
  <si>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</si>
  <si>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</si>
  <si>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</si>
  <si>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</si>
  <si>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</si>
  <si>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</si>
  <si>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</si>
  <si>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</si>
  <si>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</si>
  <si>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</si>
  <si>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</si>
  <si>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</si>
  <si>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</si>
  <si>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</si>
  <si>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</si>
  <si>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</si>
  <si>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</si>
  <si>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</si>
  <si>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</si>
  <si>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</si>
  <si>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</si>
  <si>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</si>
  <si>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</si>
  <si>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</si>
  <si>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</si>
  <si>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</si>
  <si>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</si>
  <si>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</si>
  <si>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</si>
  <si>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</si>
  <si>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</si>
  <si>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</si>
  <si>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</si>
  <si>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</si>
  <si>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</si>
  <si>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</si>
  <si>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</si>
  <si>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</si>
  <si>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</si>
  <si>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</si>
  <si>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</si>
  <si>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</si>
  <si>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</si>
  <si>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</si>
  <si>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</si>
  <si>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</si>
  <si>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</si>
  <si>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</si>
  <si>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</si>
  <si>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19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</si>
  <si>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</si>
  <si>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</si>
  <si>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</si>
  <si>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27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</si>
  <si>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29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</si>
  <si>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</si>
  <si>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</si>
  <si>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31А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</si>
  <si>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</si>
  <si>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</si>
  <si>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</si>
  <si>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</si>
  <si>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35А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</si>
  <si>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</si>
  <si>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38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</si>
  <si>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</si>
  <si>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</si>
  <si>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48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</si>
  <si>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Кольцевая д. 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</si>
</sst>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0" fillId="0" borderId="0" xfId="0" applyFont="1"/>
    <xf numFmtId="2" fontId="3" fillId="0" borderId="8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125</v>
      </c>
      <c r="B1" s="45"/>
      <c r="C1" s="45"/>
      <c r="D1" s="45"/>
      <c r="E1" s="45"/>
      <c r="F1" s="45"/>
      <c r="G1" s="40">
        <v>220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16253.95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44747.999999999993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28494.049999999992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28494.049999999992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28494.049999999992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-16253.95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32507.900000000005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220</v>
      </c>
      <c r="F28" s="33">
        <f>SUM(E28*D28*12)</f>
        <v>11932.800000000001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220</v>
      </c>
      <c r="F29" s="33">
        <f t="shared" ref="F29:F54" si="0">SUM(E29*D29*12)</f>
        <v>7893.6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220</v>
      </c>
      <c r="F30" s="33">
        <f t="shared" si="0"/>
        <v>4039.2000000000003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220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220</v>
      </c>
      <c r="F32" s="33">
        <f t="shared" si="0"/>
        <v>1056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220</v>
      </c>
      <c r="F33" s="33">
        <f t="shared" si="0"/>
        <v>343.20000000000005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220</v>
      </c>
      <c r="F34" s="33">
        <f t="shared" si="0"/>
        <v>712.80000000000007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220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220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220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220</v>
      </c>
      <c r="F38" s="33">
        <f t="shared" si="0"/>
        <v>3511.2000000000003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220</v>
      </c>
      <c r="F39" s="33">
        <f t="shared" si="0"/>
        <v>2323.1999999999998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220</v>
      </c>
      <c r="F40" s="33">
        <f t="shared" si="0"/>
        <v>501.59999999999997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220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220</v>
      </c>
      <c r="F42" s="33">
        <f t="shared" si="0"/>
        <v>501.59999999999997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220</v>
      </c>
      <c r="F43" s="33">
        <f t="shared" si="0"/>
        <v>184.8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220</v>
      </c>
      <c r="F44" s="33">
        <f t="shared" si="0"/>
        <v>7312.7999999999993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220</v>
      </c>
      <c r="F45" s="33">
        <f t="shared" si="0"/>
        <v>9134.4000000000015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220</v>
      </c>
      <c r="F46" s="33">
        <f t="shared" si="0"/>
        <v>5913.6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220</v>
      </c>
      <c r="F47" s="33">
        <f t="shared" si="0"/>
        <v>2481.6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220</v>
      </c>
      <c r="F48" s="33">
        <f t="shared" si="0"/>
        <v>739.2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220</v>
      </c>
      <c r="F49" s="33">
        <f t="shared" si="0"/>
        <v>4831.2000000000007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220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220</v>
      </c>
      <c r="F51" s="33">
        <f t="shared" si="0"/>
        <v>475.20000000000005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220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220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220</v>
      </c>
      <c r="F54" s="33">
        <f t="shared" si="0"/>
        <v>6494.4000000000005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44747.999999999993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19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134</v>
      </c>
      <c r="B1" s="45"/>
      <c r="C1" s="45"/>
      <c r="D1" s="45"/>
      <c r="E1" s="45"/>
      <c r="F1" s="45"/>
      <c r="G1" s="40">
        <v>873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68953.25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177568.19999999998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162523.85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162523.85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162523.85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-15044.349999999977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83997.599999999977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873</v>
      </c>
      <c r="F28" s="33">
        <f>SUM(E28*D28*12)</f>
        <v>47351.520000000004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873</v>
      </c>
      <c r="F29" s="33">
        <f t="shared" ref="F29:F54" si="0">SUM(E29*D29*12)</f>
        <v>31323.239999999998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873</v>
      </c>
      <c r="F30" s="33">
        <f t="shared" si="0"/>
        <v>16028.28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873</v>
      </c>
      <c r="F32" s="33">
        <f t="shared" si="0"/>
        <v>4190.4000000000005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873</v>
      </c>
      <c r="F33" s="33">
        <f t="shared" si="0"/>
        <v>1361.88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873</v>
      </c>
      <c r="F34" s="33">
        <f t="shared" si="0"/>
        <v>2828.52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873</v>
      </c>
      <c r="F38" s="33">
        <f t="shared" si="0"/>
        <v>13933.080000000002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873</v>
      </c>
      <c r="F39" s="33">
        <f t="shared" si="0"/>
        <v>9218.880000000001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873</v>
      </c>
      <c r="F40" s="33">
        <f t="shared" si="0"/>
        <v>1990.44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873</v>
      </c>
      <c r="F42" s="33">
        <f t="shared" si="0"/>
        <v>1990.44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</v>
      </c>
      <c r="F43" s="33">
        <f t="shared" si="0"/>
        <v>733.32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873</v>
      </c>
      <c r="F44" s="33">
        <f t="shared" si="0"/>
        <v>29018.52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873</v>
      </c>
      <c r="F45" s="33">
        <f t="shared" si="0"/>
        <v>36246.959999999999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873</v>
      </c>
      <c r="F46" s="33">
        <f t="shared" si="0"/>
        <v>23466.240000000002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873</v>
      </c>
      <c r="F47" s="33">
        <f t="shared" si="0"/>
        <v>9847.44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873</v>
      </c>
      <c r="F48" s="33">
        <f t="shared" si="0"/>
        <v>2933.28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873</v>
      </c>
      <c r="F49" s="33">
        <f t="shared" si="0"/>
        <v>19171.080000000002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873</v>
      </c>
      <c r="F51" s="33">
        <f t="shared" si="0"/>
        <v>1885.6799999999998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873</v>
      </c>
      <c r="F54" s="33">
        <f t="shared" si="0"/>
        <v>25770.959999999999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177568.19999999998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A20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135</v>
      </c>
      <c r="B1" s="45"/>
      <c r="C1" s="45"/>
      <c r="D1" s="45"/>
      <c r="E1" s="45"/>
      <c r="F1" s="45"/>
      <c r="G1" s="40">
        <v>642.70000000000005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59258.36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130725.18000000001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111256.36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111256.36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111256.36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-19468.820000000007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78727.180000000008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642.70000000000005</v>
      </c>
      <c r="F28" s="33">
        <f>SUM(E28*D28*12)</f>
        <v>34860.048000000003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642.70000000000005</v>
      </c>
      <c r="F29" s="33">
        <f t="shared" ref="F29:F54" si="0">SUM(E29*D29*12)</f>
        <v>23060.076000000001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642.70000000000005</v>
      </c>
      <c r="F30" s="33">
        <f t="shared" si="0"/>
        <v>11799.972000000002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642.70000000000005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642.70000000000005</v>
      </c>
      <c r="F32" s="33">
        <f t="shared" si="0"/>
        <v>3084.9600000000005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642.70000000000005</v>
      </c>
      <c r="F33" s="33">
        <f t="shared" si="0"/>
        <v>1002.6120000000001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642.70000000000005</v>
      </c>
      <c r="F34" s="33">
        <f t="shared" si="0"/>
        <v>2082.3480000000004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642.70000000000005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642.70000000000005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642.70000000000005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642.70000000000005</v>
      </c>
      <c r="F38" s="33">
        <f t="shared" si="0"/>
        <v>10257.492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642.70000000000005</v>
      </c>
      <c r="F39" s="33">
        <f t="shared" si="0"/>
        <v>6786.9120000000003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642.70000000000005</v>
      </c>
      <c r="F40" s="33">
        <f t="shared" si="0"/>
        <v>1465.3560000000002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642.70000000000005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642.70000000000005</v>
      </c>
      <c r="F42" s="33">
        <f t="shared" si="0"/>
        <v>1465.3560000000002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642.70000000000005</v>
      </c>
      <c r="F43" s="33">
        <f t="shared" si="0"/>
        <v>539.86800000000005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642.70000000000005</v>
      </c>
      <c r="F44" s="33">
        <f t="shared" si="0"/>
        <v>21363.348000000002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642.70000000000005</v>
      </c>
      <c r="F45" s="33">
        <f t="shared" si="0"/>
        <v>26684.904000000002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642.70000000000005</v>
      </c>
      <c r="F46" s="33">
        <f t="shared" si="0"/>
        <v>17275.776000000002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642.70000000000005</v>
      </c>
      <c r="F47" s="33">
        <f t="shared" si="0"/>
        <v>7249.6560000000009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642.70000000000005</v>
      </c>
      <c r="F48" s="33">
        <f t="shared" si="0"/>
        <v>2159.4720000000002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642.70000000000005</v>
      </c>
      <c r="F49" s="33">
        <f t="shared" si="0"/>
        <v>14113.692000000001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642.70000000000005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642.70000000000005</v>
      </c>
      <c r="F51" s="33">
        <f t="shared" si="0"/>
        <v>1388.232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642.70000000000005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642.70000000000005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642.70000000000005</v>
      </c>
      <c r="F54" s="33">
        <f t="shared" si="0"/>
        <v>18972.504000000001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130725.18000000001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A10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136</v>
      </c>
      <c r="B1" s="45"/>
      <c r="C1" s="45"/>
      <c r="D1" s="45"/>
      <c r="E1" s="45"/>
      <c r="F1" s="45"/>
      <c r="G1" s="40">
        <v>219.1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8956.23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44564.94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39452.230000000003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39452.230000000003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39452.230000000003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-5112.7099999999991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14068.939999999995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219.1</v>
      </c>
      <c r="F28" s="33">
        <f>SUM(E28*D28*12)</f>
        <v>11883.984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219.1</v>
      </c>
      <c r="F29" s="33">
        <f t="shared" ref="F29:F54" si="0">SUM(E29*D29*12)</f>
        <v>7861.3080000000009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219.1</v>
      </c>
      <c r="F30" s="33">
        <f t="shared" si="0"/>
        <v>4022.6760000000004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219.1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219.1</v>
      </c>
      <c r="F32" s="33">
        <f t="shared" si="0"/>
        <v>1051.68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219.1</v>
      </c>
      <c r="F33" s="33">
        <f t="shared" si="0"/>
        <v>341.79599999999999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219.1</v>
      </c>
      <c r="F34" s="33">
        <f t="shared" si="0"/>
        <v>709.88400000000001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219.1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219.1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219.1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219.1</v>
      </c>
      <c r="F38" s="33">
        <f t="shared" si="0"/>
        <v>3496.8360000000002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219.1</v>
      </c>
      <c r="F39" s="33">
        <f t="shared" si="0"/>
        <v>2313.6959999999999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219.1</v>
      </c>
      <c r="F40" s="33">
        <f t="shared" si="0"/>
        <v>499.548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219.1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219.1</v>
      </c>
      <c r="F42" s="33">
        <f t="shared" si="0"/>
        <v>499.548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219.1</v>
      </c>
      <c r="F43" s="33">
        <f t="shared" si="0"/>
        <v>184.04400000000001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219.1</v>
      </c>
      <c r="F44" s="33">
        <f t="shared" si="0"/>
        <v>7282.884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219.1</v>
      </c>
      <c r="F45" s="33">
        <f t="shared" si="0"/>
        <v>9097.0319999999992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219.1</v>
      </c>
      <c r="F46" s="33">
        <f t="shared" si="0"/>
        <v>5889.4080000000004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219.1</v>
      </c>
      <c r="F47" s="33">
        <f t="shared" si="0"/>
        <v>2471.4479999999999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219.1</v>
      </c>
      <c r="F48" s="33">
        <f t="shared" si="0"/>
        <v>736.17600000000004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219.1</v>
      </c>
      <c r="F49" s="33">
        <f t="shared" si="0"/>
        <v>4811.4360000000006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219.1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219.1</v>
      </c>
      <c r="F51" s="33">
        <f t="shared" si="0"/>
        <v>473.25599999999997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219.1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219.1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219.1</v>
      </c>
      <c r="F54" s="33">
        <f t="shared" si="0"/>
        <v>6467.8320000000003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44564.94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4" workbookViewId="0">
      <selection activeCell="A14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137</v>
      </c>
      <c r="B1" s="45"/>
      <c r="C1" s="45"/>
      <c r="D1" s="45"/>
      <c r="E1" s="45"/>
      <c r="F1" s="45"/>
      <c r="G1" s="40">
        <v>783.4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77463.89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159343.56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143256.59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143256.59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143256.59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-16086.970000000001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93550.860000000015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783.4</v>
      </c>
      <c r="F28" s="33">
        <f>SUM(E28*D28*12)</f>
        <v>42491.616000000002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783.4</v>
      </c>
      <c r="F29" s="33">
        <f t="shared" ref="F29:F54" si="0">SUM(E29*D29*12)</f>
        <v>28108.392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783.4</v>
      </c>
      <c r="F30" s="33">
        <f t="shared" si="0"/>
        <v>14383.224000000002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783.4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783.4</v>
      </c>
      <c r="F32" s="33">
        <f t="shared" si="0"/>
        <v>3760.32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783.4</v>
      </c>
      <c r="F33" s="33">
        <f t="shared" si="0"/>
        <v>1222.104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783.4</v>
      </c>
      <c r="F34" s="33">
        <f t="shared" si="0"/>
        <v>2538.2159999999999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783.4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783.4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783.4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783.4</v>
      </c>
      <c r="F38" s="33">
        <f t="shared" si="0"/>
        <v>12503.064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783.4</v>
      </c>
      <c r="F39" s="33">
        <f t="shared" si="0"/>
        <v>8272.7039999999997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783.4</v>
      </c>
      <c r="F40" s="33">
        <f t="shared" si="0"/>
        <v>1786.152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783.4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783.4</v>
      </c>
      <c r="F42" s="33">
        <f t="shared" si="0"/>
        <v>1786.152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783.4</v>
      </c>
      <c r="F43" s="33">
        <f t="shared" si="0"/>
        <v>658.05600000000004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783.4</v>
      </c>
      <c r="F44" s="33">
        <f t="shared" si="0"/>
        <v>26040.216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783.4</v>
      </c>
      <c r="F45" s="33">
        <f t="shared" si="0"/>
        <v>32526.767999999996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783.4</v>
      </c>
      <c r="F46" s="33">
        <f t="shared" si="0"/>
        <v>21057.792000000001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783.4</v>
      </c>
      <c r="F47" s="33">
        <f t="shared" si="0"/>
        <v>8836.7520000000004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783.4</v>
      </c>
      <c r="F48" s="33">
        <f t="shared" si="0"/>
        <v>2632.2240000000002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783.4</v>
      </c>
      <c r="F49" s="33">
        <f t="shared" si="0"/>
        <v>17203.464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783.4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783.4</v>
      </c>
      <c r="F51" s="33">
        <f t="shared" si="0"/>
        <v>1692.144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783.4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783.4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783.4</v>
      </c>
      <c r="F54" s="33">
        <f t="shared" si="0"/>
        <v>23125.968000000001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159343.56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138</v>
      </c>
      <c r="B1" s="45"/>
      <c r="C1" s="45"/>
      <c r="D1" s="45"/>
      <c r="E1" s="45"/>
      <c r="F1" s="45"/>
      <c r="G1" s="40">
        <v>865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69523.23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175941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168236.26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168236.26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168236.26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-7704.7399999999907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77227.969999999972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865</v>
      </c>
      <c r="F28" s="33">
        <f>SUM(E28*D28*12)</f>
        <v>46917.600000000006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865</v>
      </c>
      <c r="F29" s="33">
        <f t="shared" ref="F29:F54" si="0">SUM(E29*D29*12)</f>
        <v>31036.200000000004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865</v>
      </c>
      <c r="F30" s="33">
        <f t="shared" si="0"/>
        <v>15881.400000000001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865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865</v>
      </c>
      <c r="F32" s="33">
        <f t="shared" si="0"/>
        <v>4152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865</v>
      </c>
      <c r="F33" s="33">
        <f t="shared" si="0"/>
        <v>1349.4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865</v>
      </c>
      <c r="F34" s="33">
        <f t="shared" si="0"/>
        <v>2802.6000000000004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865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865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865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865</v>
      </c>
      <c r="F38" s="33">
        <f t="shared" si="0"/>
        <v>13805.400000000001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865</v>
      </c>
      <c r="F39" s="33">
        <f t="shared" si="0"/>
        <v>9134.4000000000015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865</v>
      </c>
      <c r="F40" s="33">
        <f t="shared" si="0"/>
        <v>1972.1999999999998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865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865</v>
      </c>
      <c r="F42" s="33">
        <f t="shared" si="0"/>
        <v>1972.1999999999998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865</v>
      </c>
      <c r="F43" s="33">
        <f t="shared" si="0"/>
        <v>726.6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865</v>
      </c>
      <c r="F44" s="33">
        <f t="shared" si="0"/>
        <v>28752.600000000002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865</v>
      </c>
      <c r="F45" s="33">
        <f t="shared" si="0"/>
        <v>35914.800000000003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865</v>
      </c>
      <c r="F46" s="33">
        <f t="shared" si="0"/>
        <v>23251.200000000001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865</v>
      </c>
      <c r="F47" s="33">
        <f t="shared" si="0"/>
        <v>9757.1999999999989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865</v>
      </c>
      <c r="F48" s="33">
        <f t="shared" si="0"/>
        <v>2906.4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865</v>
      </c>
      <c r="F49" s="33">
        <f t="shared" si="0"/>
        <v>18995.400000000001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865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865</v>
      </c>
      <c r="F51" s="33">
        <f t="shared" si="0"/>
        <v>1868.3999999999999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865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865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865</v>
      </c>
      <c r="F54" s="33">
        <f t="shared" si="0"/>
        <v>25534.800000000003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175941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139</v>
      </c>
      <c r="B1" s="45"/>
      <c r="C1" s="45"/>
      <c r="D1" s="45"/>
      <c r="E1" s="45"/>
      <c r="F1" s="45"/>
      <c r="G1" s="40">
        <v>213.4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2162.36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43405.560000000005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35258.629999999997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35258.629999999997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35258.629999999997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-8146.9300000000076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10309.290000000008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213.4</v>
      </c>
      <c r="F28" s="33">
        <f>SUM(E28*D28*12)</f>
        <v>11574.816000000001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213.4</v>
      </c>
      <c r="F29" s="33">
        <f t="shared" ref="F29:F54" si="0">SUM(E29*D29*12)</f>
        <v>7656.7920000000004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213.4</v>
      </c>
      <c r="F30" s="33">
        <f t="shared" si="0"/>
        <v>3918.0240000000003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213.4</v>
      </c>
      <c r="F32" s="33">
        <f t="shared" si="0"/>
        <v>1024.3200000000002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213.4</v>
      </c>
      <c r="F33" s="33">
        <f t="shared" si="0"/>
        <v>332.904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213.4</v>
      </c>
      <c r="F34" s="33">
        <f t="shared" si="0"/>
        <v>691.41600000000005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213.4</v>
      </c>
      <c r="F38" s="33">
        <f t="shared" si="0"/>
        <v>3405.864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213.4</v>
      </c>
      <c r="F39" s="33">
        <f t="shared" si="0"/>
        <v>2253.5039999999999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213.4</v>
      </c>
      <c r="F40" s="33">
        <f t="shared" si="0"/>
        <v>486.55200000000002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213.4</v>
      </c>
      <c r="F42" s="33">
        <f t="shared" si="0"/>
        <v>486.55200000000002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213.4</v>
      </c>
      <c r="F43" s="33">
        <f t="shared" si="0"/>
        <v>179.25600000000003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213.4</v>
      </c>
      <c r="F44" s="33">
        <f t="shared" si="0"/>
        <v>7093.4160000000011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213.4</v>
      </c>
      <c r="F45" s="33">
        <f t="shared" si="0"/>
        <v>8860.3680000000004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213.4</v>
      </c>
      <c r="F46" s="33">
        <f t="shared" si="0"/>
        <v>5736.1920000000009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213.4</v>
      </c>
      <c r="F47" s="33">
        <f t="shared" si="0"/>
        <v>2407.152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213.4</v>
      </c>
      <c r="F48" s="33">
        <f t="shared" si="0"/>
        <v>717.02400000000011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213.4</v>
      </c>
      <c r="F49" s="33">
        <f t="shared" si="0"/>
        <v>4686.264000000001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213.4</v>
      </c>
      <c r="F51" s="33">
        <f t="shared" si="0"/>
        <v>460.94399999999996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213.4</v>
      </c>
      <c r="F54" s="33">
        <f t="shared" si="0"/>
        <v>6299.5680000000011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43405.560000000005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8" workbookViewId="0">
      <selection activeCell="A8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140</v>
      </c>
      <c r="B1" s="45"/>
      <c r="C1" s="45"/>
      <c r="D1" s="45"/>
      <c r="E1" s="45"/>
      <c r="F1" s="45"/>
      <c r="G1" s="40">
        <v>635.4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18563.36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129240.35999999999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111552.78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111552.78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111552.78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-17687.579999999987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36250.939999999973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635.4</v>
      </c>
      <c r="F28" s="33">
        <f>SUM(E28*D28*12)</f>
        <v>34464.096000000005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635.4</v>
      </c>
      <c r="F29" s="33">
        <f t="shared" ref="F29:F54" si="0">SUM(E29*D29*12)</f>
        <v>22798.152000000002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635.4</v>
      </c>
      <c r="F30" s="33">
        <f t="shared" si="0"/>
        <v>11665.944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635.4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635.4</v>
      </c>
      <c r="F32" s="33">
        <f t="shared" si="0"/>
        <v>3049.92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635.4</v>
      </c>
      <c r="F33" s="33">
        <f t="shared" si="0"/>
        <v>991.22400000000005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635.4</v>
      </c>
      <c r="F34" s="33">
        <f t="shared" si="0"/>
        <v>2058.6959999999999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635.4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635.4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635.4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635.4</v>
      </c>
      <c r="F38" s="33">
        <f t="shared" si="0"/>
        <v>10140.984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635.4</v>
      </c>
      <c r="F39" s="33">
        <f t="shared" si="0"/>
        <v>6709.8239999999987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635.4</v>
      </c>
      <c r="F40" s="33">
        <f t="shared" si="0"/>
        <v>1448.712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635.4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635.4</v>
      </c>
      <c r="F42" s="33">
        <f t="shared" si="0"/>
        <v>1448.712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635.4</v>
      </c>
      <c r="F43" s="33">
        <f t="shared" si="0"/>
        <v>533.73599999999999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635.4</v>
      </c>
      <c r="F44" s="33">
        <f t="shared" si="0"/>
        <v>21120.696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635.4</v>
      </c>
      <c r="F45" s="33">
        <f t="shared" si="0"/>
        <v>26381.807999999997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635.4</v>
      </c>
      <c r="F46" s="33">
        <f t="shared" si="0"/>
        <v>17079.552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635.4</v>
      </c>
      <c r="F47" s="33">
        <f t="shared" si="0"/>
        <v>7167.3119999999999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635.4</v>
      </c>
      <c r="F48" s="33">
        <f t="shared" si="0"/>
        <v>2134.944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635.4</v>
      </c>
      <c r="F49" s="33">
        <f t="shared" si="0"/>
        <v>13953.383999999998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635.4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635.4</v>
      </c>
      <c r="F51" s="33">
        <f t="shared" si="0"/>
        <v>1372.4639999999999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635.4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635.4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635.4</v>
      </c>
      <c r="F54" s="33">
        <f t="shared" si="0"/>
        <v>18757.007999999998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129240.35999999999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A16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141</v>
      </c>
      <c r="B1" s="45"/>
      <c r="C1" s="45"/>
      <c r="D1" s="45"/>
      <c r="E1" s="45"/>
      <c r="F1" s="45"/>
      <c r="G1" s="40">
        <v>212.6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21523.360000000001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43242.840000000004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40253.360000000001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40253.360000000001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40253.360000000001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-2989.4800000000032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24512.840000000004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212.6</v>
      </c>
      <c r="F28" s="33">
        <f>SUM(E28*D28*12)</f>
        <v>11531.424000000001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212.6</v>
      </c>
      <c r="F29" s="33">
        <f t="shared" ref="F29:F54" si="0">SUM(E29*D29*12)</f>
        <v>7628.0879999999997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212.6</v>
      </c>
      <c r="F30" s="33">
        <f t="shared" si="0"/>
        <v>3903.3360000000002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212.6</v>
      </c>
      <c r="F32" s="33">
        <f t="shared" si="0"/>
        <v>1020.48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212.6</v>
      </c>
      <c r="F33" s="33">
        <f t="shared" si="0"/>
        <v>331.65600000000001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212.6</v>
      </c>
      <c r="F34" s="33">
        <f t="shared" si="0"/>
        <v>688.82400000000007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212.6</v>
      </c>
      <c r="F38" s="33">
        <f t="shared" si="0"/>
        <v>3393.0959999999995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212.6</v>
      </c>
      <c r="F39" s="33">
        <f t="shared" si="0"/>
        <v>2245.056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212.6</v>
      </c>
      <c r="F40" s="33">
        <f t="shared" si="0"/>
        <v>484.72799999999995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212.6</v>
      </c>
      <c r="F42" s="33">
        <f t="shared" si="0"/>
        <v>484.72799999999995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212.6</v>
      </c>
      <c r="F43" s="33">
        <f t="shared" si="0"/>
        <v>178.584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212.6</v>
      </c>
      <c r="F44" s="33">
        <f t="shared" si="0"/>
        <v>7066.8240000000005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212.6</v>
      </c>
      <c r="F45" s="33">
        <f t="shared" si="0"/>
        <v>8827.152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212.6</v>
      </c>
      <c r="F46" s="33">
        <f t="shared" si="0"/>
        <v>5714.6880000000001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212.6</v>
      </c>
      <c r="F47" s="33">
        <f t="shared" si="0"/>
        <v>2398.1279999999997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212.6</v>
      </c>
      <c r="F48" s="33">
        <f t="shared" si="0"/>
        <v>714.33600000000001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212.6</v>
      </c>
      <c r="F49" s="33">
        <f t="shared" si="0"/>
        <v>4668.6959999999999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212.6</v>
      </c>
      <c r="F51" s="33">
        <f t="shared" si="0"/>
        <v>459.21600000000001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212.6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212.6</v>
      </c>
      <c r="F54" s="33">
        <f t="shared" si="0"/>
        <v>6275.9519999999993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43242.840000000004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142</v>
      </c>
      <c r="B1" s="45"/>
      <c r="C1" s="45"/>
      <c r="D1" s="45"/>
      <c r="E1" s="45"/>
      <c r="F1" s="45"/>
      <c r="G1" s="40">
        <v>877.1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12113.78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178402.14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152325.85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152325.85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152325.85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-26076.290000000008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38190.070000000007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877.1</v>
      </c>
      <c r="F28" s="33">
        <f>SUM(E28*D28*12)</f>
        <v>47573.90400000001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877.1</v>
      </c>
      <c r="F29" s="33">
        <f t="shared" ref="F29:F54" si="0">SUM(E29*D29*12)</f>
        <v>31470.348000000005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877.1</v>
      </c>
      <c r="F30" s="33">
        <f t="shared" si="0"/>
        <v>16103.556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877.1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877.1</v>
      </c>
      <c r="F32" s="33">
        <f t="shared" si="0"/>
        <v>4210.08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877.1</v>
      </c>
      <c r="F33" s="33">
        <f t="shared" si="0"/>
        <v>1368.2760000000001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877.1</v>
      </c>
      <c r="F34" s="33">
        <f t="shared" si="0"/>
        <v>2841.8040000000005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877.1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877.1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877.1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877.1</v>
      </c>
      <c r="F38" s="33">
        <f t="shared" si="0"/>
        <v>13998.516000000001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877.1</v>
      </c>
      <c r="F39" s="33">
        <f t="shared" si="0"/>
        <v>9262.1760000000013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877.1</v>
      </c>
      <c r="F40" s="33">
        <f t="shared" si="0"/>
        <v>1999.788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877.1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877.1</v>
      </c>
      <c r="F42" s="33">
        <f t="shared" si="0"/>
        <v>1999.788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877.1</v>
      </c>
      <c r="F43" s="33">
        <f t="shared" si="0"/>
        <v>736.76400000000012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877.1</v>
      </c>
      <c r="F44" s="33">
        <f t="shared" si="0"/>
        <v>29154.804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877.1</v>
      </c>
      <c r="F45" s="33">
        <f t="shared" si="0"/>
        <v>36417.192000000003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877.1</v>
      </c>
      <c r="F46" s="33">
        <f t="shared" si="0"/>
        <v>23576.448000000004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877.1</v>
      </c>
      <c r="F47" s="33">
        <f t="shared" si="0"/>
        <v>9893.6879999999983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877.1</v>
      </c>
      <c r="F48" s="33">
        <f t="shared" si="0"/>
        <v>2947.0560000000005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877.1</v>
      </c>
      <c r="F49" s="33">
        <f t="shared" si="0"/>
        <v>19261.116000000002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877.1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877.1</v>
      </c>
      <c r="F51" s="33">
        <f t="shared" si="0"/>
        <v>1894.5359999999998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877.1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877.1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877.1</v>
      </c>
      <c r="F54" s="33">
        <f t="shared" si="0"/>
        <v>25891.992000000002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178402.14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143</v>
      </c>
      <c r="B1" s="45"/>
      <c r="C1" s="45"/>
      <c r="D1" s="45"/>
      <c r="E1" s="45"/>
      <c r="F1" s="45"/>
      <c r="G1" s="40">
        <v>213.7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8563.25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43466.579999999994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33526.36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33526.36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33526.36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-9940.2199999999939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18503.469999999994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213.7</v>
      </c>
      <c r="F28" s="33">
        <f>SUM(E28*D28*12)</f>
        <v>11591.088000000002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213.7</v>
      </c>
      <c r="F29" s="33">
        <f t="shared" ref="F29:F54" si="0">SUM(E29*D29*12)</f>
        <v>7667.5559999999996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213.7</v>
      </c>
      <c r="F30" s="33">
        <f t="shared" si="0"/>
        <v>3923.5320000000002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213.7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213.7</v>
      </c>
      <c r="F32" s="33">
        <f t="shared" si="0"/>
        <v>1025.76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213.7</v>
      </c>
      <c r="F33" s="33">
        <f t="shared" si="0"/>
        <v>333.37199999999996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213.7</v>
      </c>
      <c r="F34" s="33">
        <f t="shared" si="0"/>
        <v>692.38799999999992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213.7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213.7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213.7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213.7</v>
      </c>
      <c r="F38" s="33">
        <f t="shared" si="0"/>
        <v>3410.652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213.7</v>
      </c>
      <c r="F39" s="33">
        <f t="shared" si="0"/>
        <v>2256.6719999999996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213.7</v>
      </c>
      <c r="F40" s="33">
        <f t="shared" si="0"/>
        <v>487.23599999999999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213.7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213.7</v>
      </c>
      <c r="F42" s="33">
        <f t="shared" si="0"/>
        <v>487.23599999999999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213.7</v>
      </c>
      <c r="F43" s="33">
        <f t="shared" si="0"/>
        <v>179.50800000000001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213.7</v>
      </c>
      <c r="F44" s="33">
        <f t="shared" si="0"/>
        <v>7103.387999999999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213.7</v>
      </c>
      <c r="F45" s="33">
        <f t="shared" si="0"/>
        <v>8872.8239999999987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213.7</v>
      </c>
      <c r="F46" s="33">
        <f t="shared" si="0"/>
        <v>5744.2560000000003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213.7</v>
      </c>
      <c r="F47" s="33">
        <f t="shared" si="0"/>
        <v>2410.5360000000001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213.7</v>
      </c>
      <c r="F48" s="33">
        <f t="shared" si="0"/>
        <v>718.03200000000004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213.7</v>
      </c>
      <c r="F49" s="33">
        <f t="shared" si="0"/>
        <v>4692.8519999999999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213.7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213.7</v>
      </c>
      <c r="F51" s="33">
        <f t="shared" si="0"/>
        <v>461.59199999999993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213.7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213.7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213.7</v>
      </c>
      <c r="F54" s="33">
        <f t="shared" si="0"/>
        <v>6308.424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43466.579999999994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F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126</v>
      </c>
      <c r="B1" s="45"/>
      <c r="C1" s="45"/>
      <c r="D1" s="45"/>
      <c r="E1" s="45"/>
      <c r="F1" s="45"/>
      <c r="G1" s="40">
        <v>210.9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5238.76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42897.060000000012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37658.30000000001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37658.30000000001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37658.30000000001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-5238.760000000002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10477.520000000004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210.9</v>
      </c>
      <c r="F28" s="33">
        <f>SUM(E28*D28*12)</f>
        <v>11439.216000000002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210.9</v>
      </c>
      <c r="F29" s="33">
        <f t="shared" ref="F29:F54" si="0">SUM(E29*D29*12)</f>
        <v>7567.0920000000006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210.9</v>
      </c>
      <c r="F30" s="33">
        <f t="shared" si="0"/>
        <v>3872.1240000000003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210.9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210.9</v>
      </c>
      <c r="F32" s="33">
        <f t="shared" si="0"/>
        <v>1012.3200000000002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210.9</v>
      </c>
      <c r="F33" s="33">
        <f t="shared" si="0"/>
        <v>329.00400000000002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210.9</v>
      </c>
      <c r="F34" s="33">
        <f t="shared" si="0"/>
        <v>683.31600000000003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210.9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210.9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210.9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210.9</v>
      </c>
      <c r="F38" s="33">
        <f t="shared" si="0"/>
        <v>3365.9639999999999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210.9</v>
      </c>
      <c r="F39" s="33">
        <f t="shared" si="0"/>
        <v>2227.1040000000003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210.9</v>
      </c>
      <c r="F40" s="33">
        <f t="shared" si="0"/>
        <v>480.85200000000009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210.9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210.9</v>
      </c>
      <c r="F42" s="33">
        <f t="shared" si="0"/>
        <v>480.85200000000009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210.9</v>
      </c>
      <c r="F43" s="33">
        <f t="shared" si="0"/>
        <v>177.15600000000001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210.9</v>
      </c>
      <c r="F44" s="33">
        <f t="shared" si="0"/>
        <v>7010.3159999999998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210.9</v>
      </c>
      <c r="F45" s="33">
        <f t="shared" si="0"/>
        <v>8756.5680000000011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210.9</v>
      </c>
      <c r="F46" s="33">
        <f t="shared" si="0"/>
        <v>5668.9920000000002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210.9</v>
      </c>
      <c r="F47" s="33">
        <f t="shared" si="0"/>
        <v>2378.9519999999998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210.9</v>
      </c>
      <c r="F48" s="33">
        <f t="shared" si="0"/>
        <v>708.62400000000002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210.9</v>
      </c>
      <c r="F49" s="33">
        <f t="shared" si="0"/>
        <v>4631.3639999999996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210.9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210.9</v>
      </c>
      <c r="F51" s="33">
        <f t="shared" si="0"/>
        <v>455.54399999999998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210.9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210.9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210.9</v>
      </c>
      <c r="F54" s="33">
        <f t="shared" si="0"/>
        <v>6225.768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42897.060000000012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A17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144</v>
      </c>
      <c r="B1" s="45"/>
      <c r="C1" s="45"/>
      <c r="D1" s="45"/>
      <c r="E1" s="45"/>
      <c r="F1" s="45"/>
      <c r="G1" s="40">
        <v>873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32498.41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177568.19999999998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141652.35999999999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141652.35999999999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141652.35999999999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-35915.839999999997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68414.25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873</v>
      </c>
      <c r="F28" s="33">
        <f>SUM(E28*D28*12)</f>
        <v>47351.520000000004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873</v>
      </c>
      <c r="F29" s="33">
        <f t="shared" ref="F29:F54" si="0">SUM(E29*D29*12)</f>
        <v>31323.239999999998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873</v>
      </c>
      <c r="F30" s="33">
        <f t="shared" si="0"/>
        <v>16028.28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873</v>
      </c>
      <c r="F32" s="33">
        <f t="shared" si="0"/>
        <v>4190.4000000000005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873</v>
      </c>
      <c r="F33" s="33">
        <f t="shared" si="0"/>
        <v>1361.88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873</v>
      </c>
      <c r="F34" s="33">
        <f t="shared" si="0"/>
        <v>2828.52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873</v>
      </c>
      <c r="F38" s="33">
        <f t="shared" si="0"/>
        <v>13933.080000000002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873</v>
      </c>
      <c r="F39" s="33">
        <f t="shared" si="0"/>
        <v>9218.880000000001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873</v>
      </c>
      <c r="F40" s="33">
        <f t="shared" si="0"/>
        <v>1990.44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873</v>
      </c>
      <c r="F42" s="33">
        <f t="shared" si="0"/>
        <v>1990.44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</v>
      </c>
      <c r="F43" s="33">
        <f t="shared" si="0"/>
        <v>733.32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873</v>
      </c>
      <c r="F44" s="33">
        <f t="shared" si="0"/>
        <v>29018.52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873</v>
      </c>
      <c r="F45" s="33">
        <f t="shared" si="0"/>
        <v>36246.959999999999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873</v>
      </c>
      <c r="F46" s="33">
        <f t="shared" si="0"/>
        <v>23466.240000000002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873</v>
      </c>
      <c r="F47" s="33">
        <f t="shared" si="0"/>
        <v>9847.44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873</v>
      </c>
      <c r="F48" s="33">
        <f t="shared" si="0"/>
        <v>2933.28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873</v>
      </c>
      <c r="F49" s="33">
        <f t="shared" si="0"/>
        <v>19171.080000000002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873</v>
      </c>
      <c r="F51" s="33">
        <f t="shared" si="0"/>
        <v>1885.6799999999998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873</v>
      </c>
      <c r="F54" s="33">
        <f t="shared" si="0"/>
        <v>25770.959999999999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177568.19999999998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145</v>
      </c>
      <c r="B1" s="45"/>
      <c r="C1" s="45"/>
      <c r="D1" s="45"/>
      <c r="E1" s="45"/>
      <c r="F1" s="45"/>
      <c r="G1" s="40">
        <v>880.3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53741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179053.02000000002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158423.63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158423.63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158423.63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-20629.390000000014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74370.390000000014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880.3</v>
      </c>
      <c r="F28" s="33">
        <f>SUM(E28*D28*12)</f>
        <v>47747.472000000002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880.3</v>
      </c>
      <c r="F29" s="33">
        <f t="shared" ref="F29:F54" si="0">SUM(E29*D29*12)</f>
        <v>31585.164000000004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880.3</v>
      </c>
      <c r="F30" s="33">
        <f t="shared" si="0"/>
        <v>16162.307999999999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880.3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880.3</v>
      </c>
      <c r="F32" s="33">
        <f t="shared" si="0"/>
        <v>4225.4400000000005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880.3</v>
      </c>
      <c r="F33" s="33">
        <f t="shared" si="0"/>
        <v>1373.268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880.3</v>
      </c>
      <c r="F34" s="33">
        <f t="shared" si="0"/>
        <v>2852.172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880.3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880.3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880.3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880.3</v>
      </c>
      <c r="F38" s="33">
        <f t="shared" si="0"/>
        <v>14049.588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880.3</v>
      </c>
      <c r="F39" s="33">
        <f t="shared" si="0"/>
        <v>9295.9680000000008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880.3</v>
      </c>
      <c r="F40" s="33">
        <f t="shared" si="0"/>
        <v>2007.0840000000001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880.3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880.3</v>
      </c>
      <c r="F42" s="33">
        <f t="shared" si="0"/>
        <v>2007.0840000000001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880.3</v>
      </c>
      <c r="F43" s="33">
        <f t="shared" si="0"/>
        <v>739.452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880.3</v>
      </c>
      <c r="F44" s="33">
        <f t="shared" si="0"/>
        <v>29261.171999999999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880.3</v>
      </c>
      <c r="F45" s="33">
        <f t="shared" si="0"/>
        <v>36550.055999999997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880.3</v>
      </c>
      <c r="F46" s="33">
        <f t="shared" si="0"/>
        <v>23662.464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880.3</v>
      </c>
      <c r="F47" s="33">
        <f t="shared" si="0"/>
        <v>9929.7839999999978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880.3</v>
      </c>
      <c r="F48" s="33">
        <f t="shared" si="0"/>
        <v>2957.808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880.3</v>
      </c>
      <c r="F49" s="33">
        <f t="shared" si="0"/>
        <v>19331.387999999999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880.3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880.3</v>
      </c>
      <c r="F51" s="33">
        <f t="shared" si="0"/>
        <v>1901.4479999999999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880.3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880.3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880.3</v>
      </c>
      <c r="F54" s="33">
        <f t="shared" si="0"/>
        <v>25986.455999999998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179053.02000000002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8" workbookViewId="0">
      <selection activeCell="A8"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146</v>
      </c>
      <c r="B1" s="45"/>
      <c r="C1" s="45"/>
      <c r="D1" s="45"/>
      <c r="E1" s="45"/>
      <c r="F1" s="45"/>
      <c r="G1" s="40">
        <v>217.6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2749.25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44259.839999999997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40250.019999999997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40250.019999999997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40250.019999999997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-4009.8199999999997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6759.07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217.6</v>
      </c>
      <c r="F28" s="33">
        <f>SUM(E28*D28*12)</f>
        <v>11802.624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217.6</v>
      </c>
      <c r="F29" s="33">
        <f t="shared" ref="F29:F54" si="0">SUM(E29*D29*12)</f>
        <v>7807.4880000000003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217.6</v>
      </c>
      <c r="F30" s="33">
        <f t="shared" si="0"/>
        <v>3995.136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217.6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217.6</v>
      </c>
      <c r="F32" s="33">
        <f t="shared" si="0"/>
        <v>1044.48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217.6</v>
      </c>
      <c r="F33" s="33">
        <f t="shared" si="0"/>
        <v>339.45600000000002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217.6</v>
      </c>
      <c r="F34" s="33">
        <f t="shared" si="0"/>
        <v>705.024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217.6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217.6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217.6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217.6</v>
      </c>
      <c r="F38" s="33">
        <f t="shared" si="0"/>
        <v>3472.8960000000002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217.6</v>
      </c>
      <c r="F39" s="33">
        <f t="shared" si="0"/>
        <v>2297.8559999999998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217.6</v>
      </c>
      <c r="F40" s="33">
        <f t="shared" si="0"/>
        <v>496.12800000000004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217.6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217.6</v>
      </c>
      <c r="F42" s="33">
        <f t="shared" si="0"/>
        <v>496.12800000000004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217.6</v>
      </c>
      <c r="F43" s="33">
        <f t="shared" si="0"/>
        <v>182.78400000000002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217.6</v>
      </c>
      <c r="F44" s="33">
        <f t="shared" si="0"/>
        <v>7233.0239999999994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217.6</v>
      </c>
      <c r="F45" s="33">
        <f t="shared" si="0"/>
        <v>9034.7520000000004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217.6</v>
      </c>
      <c r="F46" s="33">
        <f t="shared" si="0"/>
        <v>5849.0880000000006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217.6</v>
      </c>
      <c r="F47" s="33">
        <f t="shared" si="0"/>
        <v>2454.5279999999998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217.6</v>
      </c>
      <c r="F48" s="33">
        <f t="shared" si="0"/>
        <v>731.13600000000008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217.6</v>
      </c>
      <c r="F49" s="33">
        <f t="shared" si="0"/>
        <v>4778.4960000000001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217.6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217.6</v>
      </c>
      <c r="F51" s="33">
        <f t="shared" si="0"/>
        <v>470.01599999999996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217.6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217.6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217.6</v>
      </c>
      <c r="F54" s="33">
        <f t="shared" si="0"/>
        <v>6423.5519999999997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44259.839999999997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G1" sqref="G1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147</v>
      </c>
      <c r="B1" s="45"/>
      <c r="C1" s="45"/>
      <c r="D1" s="45"/>
      <c r="E1" s="45"/>
      <c r="F1" s="45"/>
      <c r="G1" s="40">
        <v>873.1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40721.629999999997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177588.54000000004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141682.26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141682.26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141682.26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-35906.280000000028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76627.910000000033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873.1</v>
      </c>
      <c r="F28" s="33">
        <f>SUM(E28*D28*12)</f>
        <v>47356.94400000001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873.1</v>
      </c>
      <c r="F29" s="33">
        <f t="shared" ref="F29:F54" si="0">SUM(E29*D29*12)</f>
        <v>31326.828000000005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873.1</v>
      </c>
      <c r="F30" s="33">
        <f t="shared" si="0"/>
        <v>16030.116000000002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873.1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873.1</v>
      </c>
      <c r="F32" s="33">
        <f t="shared" si="0"/>
        <v>4190.88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873.1</v>
      </c>
      <c r="F33" s="33">
        <f t="shared" si="0"/>
        <v>1362.0360000000001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873.1</v>
      </c>
      <c r="F34" s="33">
        <f t="shared" si="0"/>
        <v>2828.8440000000001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873.1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873.1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873.1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873.1</v>
      </c>
      <c r="F38" s="33">
        <f t="shared" si="0"/>
        <v>13934.676000000003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873.1</v>
      </c>
      <c r="F39" s="33">
        <f t="shared" si="0"/>
        <v>9219.9359999999997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873.1</v>
      </c>
      <c r="F40" s="33">
        <f t="shared" si="0"/>
        <v>1990.6680000000001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873.1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873.1</v>
      </c>
      <c r="F42" s="33">
        <f t="shared" si="0"/>
        <v>1990.6680000000001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873.1</v>
      </c>
      <c r="F43" s="33">
        <f t="shared" si="0"/>
        <v>733.404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873.1</v>
      </c>
      <c r="F44" s="33">
        <f t="shared" si="0"/>
        <v>29021.844000000001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873.1</v>
      </c>
      <c r="F45" s="33">
        <f t="shared" si="0"/>
        <v>36251.112000000001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873.1</v>
      </c>
      <c r="F46" s="33">
        <f t="shared" si="0"/>
        <v>23468.928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873.1</v>
      </c>
      <c r="F47" s="33">
        <f t="shared" si="0"/>
        <v>9848.5679999999993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873.1</v>
      </c>
      <c r="F48" s="33">
        <f t="shared" si="0"/>
        <v>2933.616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873.1</v>
      </c>
      <c r="F49" s="33">
        <f t="shared" si="0"/>
        <v>19173.276000000002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873.1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873.1</v>
      </c>
      <c r="F51" s="33">
        <f t="shared" si="0"/>
        <v>1885.8959999999997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873.1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873.1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873.1</v>
      </c>
      <c r="F54" s="33">
        <f t="shared" si="0"/>
        <v>25773.912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177588.54000000004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ht="15" customHeight="1" x14ac:dyDescent="0.25">
      <c r="A1" s="45" t="s">
        <v>127</v>
      </c>
      <c r="B1" s="45"/>
      <c r="C1" s="45"/>
      <c r="D1" s="45"/>
      <c r="E1" s="45"/>
      <c r="F1" s="45"/>
      <c r="G1" s="40">
        <v>212.2</v>
      </c>
    </row>
    <row r="2" spans="1:7" ht="15" customHeight="1" x14ac:dyDescent="0.25">
      <c r="A2" s="52"/>
      <c r="B2" s="53"/>
      <c r="C2" s="53"/>
      <c r="D2" s="53"/>
      <c r="E2" s="53"/>
      <c r="F2" s="54"/>
    </row>
    <row r="3" spans="1:7" ht="15" customHeight="1" x14ac:dyDescent="0.25">
      <c r="A3" s="52"/>
      <c r="B3" s="53"/>
      <c r="C3" s="53"/>
      <c r="D3" s="53"/>
      <c r="E3" s="53"/>
      <c r="F3" s="54"/>
    </row>
    <row r="4" spans="1:7" ht="15" customHeight="1" x14ac:dyDescent="0.25">
      <c r="A4" s="52"/>
      <c r="B4" s="53"/>
      <c r="C4" s="53"/>
      <c r="D4" s="53"/>
      <c r="E4" s="53"/>
      <c r="F4" s="54"/>
    </row>
    <row r="5" spans="1:7" ht="15" customHeight="1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6258.95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43161.479999999996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36902.53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36902.53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36902.53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-6258.9499999999971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12517.899999999994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212.2</v>
      </c>
      <c r="F28" s="33">
        <f>SUM(E28*D28*12)</f>
        <v>11509.727999999999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212.2</v>
      </c>
      <c r="F29" s="33">
        <f t="shared" ref="F29:F54" si="0">SUM(E29*D29*12)</f>
        <v>7613.7360000000008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212.2</v>
      </c>
      <c r="F30" s="33">
        <f t="shared" si="0"/>
        <v>3895.9920000000002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212.2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212.2</v>
      </c>
      <c r="F32" s="33">
        <f t="shared" si="0"/>
        <v>1018.56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212.2</v>
      </c>
      <c r="F33" s="33">
        <f t="shared" si="0"/>
        <v>331.03199999999998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212.2</v>
      </c>
      <c r="F34" s="33">
        <f t="shared" si="0"/>
        <v>687.52800000000002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212.2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212.2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212.2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212.2</v>
      </c>
      <c r="F38" s="33">
        <f t="shared" si="0"/>
        <v>3386.712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212.2</v>
      </c>
      <c r="F39" s="33">
        <f t="shared" si="0"/>
        <v>2240.8319999999999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212.2</v>
      </c>
      <c r="F40" s="33">
        <f t="shared" si="0"/>
        <v>483.81599999999997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212.2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212.2</v>
      </c>
      <c r="F42" s="33">
        <f t="shared" si="0"/>
        <v>483.81599999999997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212.2</v>
      </c>
      <c r="F43" s="33">
        <f t="shared" si="0"/>
        <v>178.24800000000002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212.2</v>
      </c>
      <c r="F44" s="33">
        <f t="shared" si="0"/>
        <v>7053.5280000000002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212.2</v>
      </c>
      <c r="F45" s="33">
        <f t="shared" si="0"/>
        <v>8810.5439999999999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212.2</v>
      </c>
      <c r="F46" s="33">
        <f t="shared" si="0"/>
        <v>5703.9360000000006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212.2</v>
      </c>
      <c r="F47" s="33">
        <f t="shared" si="0"/>
        <v>2393.616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212.2</v>
      </c>
      <c r="F48" s="33">
        <f t="shared" si="0"/>
        <v>712.99200000000008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212.2</v>
      </c>
      <c r="F49" s="33">
        <f t="shared" si="0"/>
        <v>4659.9120000000003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212.2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212.2</v>
      </c>
      <c r="F51" s="33">
        <f t="shared" si="0"/>
        <v>458.35199999999998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212.2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212.2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212.2</v>
      </c>
      <c r="F54" s="33">
        <f t="shared" si="0"/>
        <v>6264.1439999999993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43161.479999999996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workbookViewId="0">
      <selection activeCell="I12" sqref="I12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128</v>
      </c>
      <c r="B1" s="45"/>
      <c r="C1" s="45"/>
      <c r="D1" s="45"/>
      <c r="E1" s="45"/>
      <c r="F1" s="45"/>
      <c r="G1" s="40">
        <v>876.9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5">
        <v>115795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178361.45999999996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177563.26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177563.26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177563.26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-798.19999999995343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116593.19999999995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876.9</v>
      </c>
      <c r="F28" s="33">
        <f>SUM(E28*D28*12)</f>
        <v>47563.056000000004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876.9</v>
      </c>
      <c r="F29" s="33">
        <f t="shared" ref="F29:F54" si="0">SUM(E29*D29*12)</f>
        <v>31463.171999999999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876.9</v>
      </c>
      <c r="F30" s="33">
        <f t="shared" si="0"/>
        <v>16099.883999999998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876.9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876.9</v>
      </c>
      <c r="F32" s="33">
        <f t="shared" si="0"/>
        <v>4209.12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876.9</v>
      </c>
      <c r="F33" s="33">
        <f t="shared" si="0"/>
        <v>1367.9639999999999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876.9</v>
      </c>
      <c r="F34" s="33">
        <f t="shared" si="0"/>
        <v>2841.1559999999999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876.9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876.9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876.9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876.9</v>
      </c>
      <c r="F38" s="33">
        <f t="shared" si="0"/>
        <v>13995.324000000001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876.9</v>
      </c>
      <c r="F39" s="33">
        <f t="shared" si="0"/>
        <v>9260.0640000000003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876.9</v>
      </c>
      <c r="F40" s="33">
        <f t="shared" si="0"/>
        <v>1999.3319999999999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876.9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876.9</v>
      </c>
      <c r="F42" s="33">
        <f t="shared" si="0"/>
        <v>1999.3319999999999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876.9</v>
      </c>
      <c r="F43" s="33">
        <f t="shared" si="0"/>
        <v>736.596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876.9</v>
      </c>
      <c r="F44" s="33">
        <f t="shared" si="0"/>
        <v>29148.155999999999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876.9</v>
      </c>
      <c r="F45" s="33">
        <f t="shared" si="0"/>
        <v>36408.887999999999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876.9</v>
      </c>
      <c r="F46" s="33">
        <f t="shared" si="0"/>
        <v>23571.072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876.9</v>
      </c>
      <c r="F47" s="33">
        <f t="shared" si="0"/>
        <v>9891.4319999999989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876.9</v>
      </c>
      <c r="F48" s="33">
        <f t="shared" si="0"/>
        <v>2946.384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876.9</v>
      </c>
      <c r="F49" s="33">
        <f t="shared" si="0"/>
        <v>19256.724000000002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876.9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876.9</v>
      </c>
      <c r="F51" s="33">
        <f t="shared" si="0"/>
        <v>1894.1039999999998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876.9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876.9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876.9</v>
      </c>
      <c r="F54" s="33">
        <f t="shared" si="0"/>
        <v>25886.088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178361.45999999996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F18" sqref="F18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129</v>
      </c>
      <c r="B1" s="45"/>
      <c r="C1" s="45"/>
      <c r="D1" s="45"/>
      <c r="E1" s="45"/>
      <c r="F1" s="45"/>
      <c r="G1" s="40">
        <v>876.6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43268.52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178300.44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169523.85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169523.85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169523.85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-8776.5899999999965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52045.109999999986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876.6</v>
      </c>
      <c r="F28" s="33">
        <f>SUM(E28*D28*12)</f>
        <v>47546.784000000007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876.6</v>
      </c>
      <c r="F29" s="33">
        <f t="shared" ref="F29:F54" si="0">SUM(E29*D29*12)</f>
        <v>31452.408000000003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876.6</v>
      </c>
      <c r="F30" s="33">
        <f t="shared" si="0"/>
        <v>16094.376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876.6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876.6</v>
      </c>
      <c r="F32" s="33">
        <f t="shared" si="0"/>
        <v>4207.68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876.6</v>
      </c>
      <c r="F33" s="33">
        <f t="shared" si="0"/>
        <v>1367.4960000000001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876.6</v>
      </c>
      <c r="F34" s="33">
        <f t="shared" si="0"/>
        <v>2840.1840000000002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876.6</v>
      </c>
      <c r="F35" s="33">
        <f t="shared" si="0"/>
        <v>0</v>
      </c>
    </row>
    <row r="36" spans="1:6" ht="18.75" hidden="1" customHeight="1" x14ac:dyDescent="0.3">
      <c r="A36" s="20"/>
      <c r="B36" s="16" t="s">
        <v>97</v>
      </c>
      <c r="C36" s="5" t="s">
        <v>10</v>
      </c>
      <c r="D36" s="28"/>
      <c r="E36" s="32">
        <f t="shared" si="1"/>
        <v>876.6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876.6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876.6</v>
      </c>
      <c r="F38" s="33">
        <f t="shared" si="0"/>
        <v>13990.536000000002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876.6</v>
      </c>
      <c r="F39" s="33">
        <f t="shared" si="0"/>
        <v>9256.8960000000006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876.6</v>
      </c>
      <c r="F40" s="33">
        <f t="shared" si="0"/>
        <v>1998.6480000000001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876.6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876.6</v>
      </c>
      <c r="F42" s="33">
        <f t="shared" si="0"/>
        <v>1998.6480000000001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876.6</v>
      </c>
      <c r="F43" s="33">
        <f t="shared" si="0"/>
        <v>736.34400000000005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876.6</v>
      </c>
      <c r="F44" s="33">
        <f t="shared" si="0"/>
        <v>29138.184000000001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876.6</v>
      </c>
      <c r="F45" s="33">
        <f t="shared" si="0"/>
        <v>36396.432000000001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876.6</v>
      </c>
      <c r="F46" s="33">
        <f t="shared" si="0"/>
        <v>23563.008000000002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876.6</v>
      </c>
      <c r="F47" s="33">
        <f t="shared" si="0"/>
        <v>9888.0480000000007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876.6</v>
      </c>
      <c r="F48" s="33">
        <f t="shared" si="0"/>
        <v>2945.3760000000002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876.6</v>
      </c>
      <c r="F49" s="33">
        <f t="shared" si="0"/>
        <v>19250.136000000002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876.6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876.6</v>
      </c>
      <c r="F51" s="33">
        <f t="shared" si="0"/>
        <v>1893.4560000000001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876.6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876.6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876.6</v>
      </c>
      <c r="F54" s="33">
        <f t="shared" si="0"/>
        <v>25877.232000000004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178300.44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F15" sqref="F1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130</v>
      </c>
      <c r="B1" s="45"/>
      <c r="C1" s="45"/>
      <c r="D1" s="45"/>
      <c r="E1" s="45"/>
      <c r="F1" s="45"/>
      <c r="G1" s="40">
        <v>213.2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2523.77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43364.88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40841.11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40841.11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40841.11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-2523.7699999999968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5047.5399999999936</v>
      </c>
    </row>
    <row r="26" spans="1:6" ht="15.75" customHeight="1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213.2</v>
      </c>
      <c r="F28" s="33">
        <f>SUM(E28*D28*12)</f>
        <v>11563.968000000001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213.2</v>
      </c>
      <c r="F29" s="33">
        <f t="shared" ref="F29:F54" si="0">SUM(E29*D29*12)</f>
        <v>7649.616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213.2</v>
      </c>
      <c r="F30" s="33">
        <f t="shared" si="0"/>
        <v>3914.3519999999999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213.2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213.2</v>
      </c>
      <c r="F32" s="33">
        <f t="shared" si="0"/>
        <v>1023.36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213.2</v>
      </c>
      <c r="F33" s="33">
        <f t="shared" si="0"/>
        <v>332.59199999999998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213.2</v>
      </c>
      <c r="F34" s="33">
        <f t="shared" si="0"/>
        <v>690.76800000000003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213.2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213.2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213.2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213.2</v>
      </c>
      <c r="F38" s="33">
        <f t="shared" si="0"/>
        <v>3402.6719999999996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213.2</v>
      </c>
      <c r="F39" s="33">
        <f t="shared" si="0"/>
        <v>2251.3919999999998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213.2</v>
      </c>
      <c r="F40" s="33">
        <f t="shared" si="0"/>
        <v>486.09599999999995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213.2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213.2</v>
      </c>
      <c r="F42" s="33">
        <f t="shared" si="0"/>
        <v>486.09599999999995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213.2</v>
      </c>
      <c r="F43" s="33">
        <f t="shared" si="0"/>
        <v>179.08800000000002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213.2</v>
      </c>
      <c r="F44" s="33">
        <f t="shared" si="0"/>
        <v>7086.768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213.2</v>
      </c>
      <c r="F45" s="33">
        <f t="shared" si="0"/>
        <v>8852.0639999999985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213.2</v>
      </c>
      <c r="F46" s="33">
        <f t="shared" si="0"/>
        <v>5730.8160000000007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213.2</v>
      </c>
      <c r="F47" s="33">
        <f t="shared" si="0"/>
        <v>2404.8959999999997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213.2</v>
      </c>
      <c r="F48" s="33">
        <f t="shared" si="0"/>
        <v>716.35200000000009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213.2</v>
      </c>
      <c r="F49" s="33">
        <f t="shared" si="0"/>
        <v>4681.8720000000003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213.2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213.2</v>
      </c>
      <c r="F51" s="33">
        <f t="shared" si="0"/>
        <v>460.51199999999994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213.2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213.2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213.2</v>
      </c>
      <c r="F54" s="33">
        <f t="shared" si="0"/>
        <v>6293.6639999999998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43364.88</v>
      </c>
    </row>
    <row r="56" spans="1:6" ht="15.75" customHeight="1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activeCell="F17" sqref="F17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131</v>
      </c>
      <c r="B1" s="45"/>
      <c r="C1" s="45"/>
      <c r="D1" s="45"/>
      <c r="E1" s="45"/>
      <c r="F1" s="45"/>
      <c r="G1" s="40">
        <v>731.9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15232.53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148868.46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133635.93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f>SUM(F15-F14)</f>
        <v>133635.93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133635.93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8">
        <f>F22-F55</f>
        <v>-15232.529999999999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30465.059999999998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731.9</v>
      </c>
      <c r="F28" s="33">
        <f>SUM(E28*D28*12)</f>
        <v>39698.256000000001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731.9</v>
      </c>
      <c r="F29" s="33">
        <f t="shared" ref="F29:F54" si="0">SUM(E29*D29*12)</f>
        <v>26260.572000000004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731.9</v>
      </c>
      <c r="F30" s="33">
        <f t="shared" si="0"/>
        <v>13437.684000000001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731.9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731.9</v>
      </c>
      <c r="F32" s="33">
        <f t="shared" si="0"/>
        <v>3513.12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731.9</v>
      </c>
      <c r="F33" s="33">
        <f t="shared" si="0"/>
        <v>1141.7640000000001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731.9</v>
      </c>
      <c r="F34" s="33">
        <f t="shared" si="0"/>
        <v>2371.3559999999998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731.9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731.9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731.9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731.9</v>
      </c>
      <c r="F38" s="33">
        <f t="shared" si="0"/>
        <v>11681.124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731.9</v>
      </c>
      <c r="F39" s="33">
        <f t="shared" si="0"/>
        <v>7728.8639999999996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731.9</v>
      </c>
      <c r="F40" s="33">
        <f t="shared" si="0"/>
        <v>1668.732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731.9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731.9</v>
      </c>
      <c r="F42" s="33">
        <f t="shared" si="0"/>
        <v>1668.732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731.9</v>
      </c>
      <c r="F43" s="33">
        <f t="shared" si="0"/>
        <v>614.79600000000005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731.9</v>
      </c>
      <c r="F44" s="33">
        <f t="shared" si="0"/>
        <v>24328.356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731.9</v>
      </c>
      <c r="F45" s="33">
        <f t="shared" si="0"/>
        <v>30388.487999999998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731.9</v>
      </c>
      <c r="F46" s="33">
        <f t="shared" si="0"/>
        <v>19673.472000000002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731.9</v>
      </c>
      <c r="F47" s="33">
        <f t="shared" si="0"/>
        <v>8255.8320000000003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731.9</v>
      </c>
      <c r="F48" s="33">
        <f t="shared" si="0"/>
        <v>2459.1840000000002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731.9</v>
      </c>
      <c r="F49" s="33">
        <f t="shared" si="0"/>
        <v>16072.523999999999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731.9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731.9</v>
      </c>
      <c r="F51" s="33">
        <f t="shared" si="0"/>
        <v>1580.904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731.9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731.9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731.9</v>
      </c>
      <c r="F54" s="33">
        <f t="shared" si="0"/>
        <v>21605.687999999998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148868.46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132</v>
      </c>
      <c r="B1" s="45"/>
      <c r="C1" s="45"/>
      <c r="D1" s="45"/>
      <c r="E1" s="45"/>
      <c r="F1" s="45"/>
      <c r="G1" s="40">
        <v>869.7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39" t="s">
        <v>1</v>
      </c>
      <c r="C6" s="39" t="s">
        <v>2</v>
      </c>
      <c r="D6" s="39"/>
      <c r="E6" s="3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39" t="s">
        <v>1</v>
      </c>
      <c r="C10" s="39" t="s">
        <v>2</v>
      </c>
      <c r="D10" s="39"/>
      <c r="E10" s="39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151613.22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176896.98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175246.26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175246.26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175246.26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-1650.7200000000012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153263.94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869.7</v>
      </c>
      <c r="F28" s="33">
        <f>SUM(E28*D28*12)</f>
        <v>47172.528000000006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869.7</v>
      </c>
      <c r="F29" s="33">
        <f t="shared" ref="F29:F54" si="0">SUM(E29*D29*12)</f>
        <v>31204.836000000003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869.7</v>
      </c>
      <c r="F30" s="33">
        <f t="shared" si="0"/>
        <v>15967.692000000001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869.7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869.7</v>
      </c>
      <c r="F32" s="33">
        <f t="shared" si="0"/>
        <v>4174.5600000000004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869.7</v>
      </c>
      <c r="F33" s="33">
        <f t="shared" si="0"/>
        <v>1356.732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869.7</v>
      </c>
      <c r="F34" s="33">
        <f t="shared" si="0"/>
        <v>2817.8280000000004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869.7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869.7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869.7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869.7</v>
      </c>
      <c r="F38" s="33">
        <f t="shared" si="0"/>
        <v>13880.412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869.7</v>
      </c>
      <c r="F39" s="33">
        <f t="shared" si="0"/>
        <v>9184.0319999999992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869.7</v>
      </c>
      <c r="F40" s="33">
        <f t="shared" si="0"/>
        <v>1982.9160000000002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869.7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869.7</v>
      </c>
      <c r="F42" s="33">
        <f t="shared" si="0"/>
        <v>1982.9160000000002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869.7</v>
      </c>
      <c r="F43" s="33">
        <f t="shared" si="0"/>
        <v>730.54800000000012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869.7</v>
      </c>
      <c r="F44" s="33">
        <f t="shared" si="0"/>
        <v>28908.828000000001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869.7</v>
      </c>
      <c r="F45" s="33">
        <f t="shared" si="0"/>
        <v>36109.944000000003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869.7</v>
      </c>
      <c r="F46" s="33">
        <f t="shared" si="0"/>
        <v>23377.536000000004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869.7</v>
      </c>
      <c r="F47" s="33">
        <f t="shared" si="0"/>
        <v>9810.2160000000003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869.7</v>
      </c>
      <c r="F48" s="33">
        <f t="shared" si="0"/>
        <v>2922.1920000000005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869.7</v>
      </c>
      <c r="F49" s="33">
        <f t="shared" si="0"/>
        <v>19098.612000000001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869.7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869.7</v>
      </c>
      <c r="F51" s="33">
        <f t="shared" si="0"/>
        <v>1878.5519999999999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869.7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869.7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869.7</v>
      </c>
      <c r="F54" s="33">
        <f t="shared" si="0"/>
        <v>25673.544000000002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176896.98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3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37"/>
      <c r="E70" s="37"/>
      <c r="F70" s="50"/>
    </row>
    <row r="71" spans="1:6" ht="15.75" x14ac:dyDescent="0.25">
      <c r="A71" s="47"/>
      <c r="B71" s="49"/>
      <c r="C71" s="51"/>
      <c r="D71" s="38"/>
      <c r="E71" s="38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3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37"/>
      <c r="E85" s="37"/>
      <c r="F85" s="50"/>
    </row>
    <row r="86" spans="1:6" ht="15.75" x14ac:dyDescent="0.25">
      <c r="A86" s="47"/>
      <c r="B86" s="49"/>
      <c r="C86" s="51"/>
      <c r="D86" s="38"/>
      <c r="E86" s="38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3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37"/>
      <c r="E100" s="37"/>
      <c r="F100" s="50"/>
    </row>
    <row r="101" spans="1:6" ht="15.75" x14ac:dyDescent="0.25">
      <c r="A101" s="47"/>
      <c r="B101" s="49"/>
      <c r="C101" s="51"/>
      <c r="D101" s="38"/>
      <c r="E101" s="38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3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37"/>
      <c r="E115" s="37"/>
      <c r="F115" s="50"/>
    </row>
    <row r="116" spans="1:6" ht="15.75" x14ac:dyDescent="0.25">
      <c r="A116" s="47"/>
      <c r="B116" s="49"/>
      <c r="C116" s="51"/>
      <c r="D116" s="38"/>
      <c r="E116" s="38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3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37"/>
      <c r="E130" s="37"/>
      <c r="F130" s="50"/>
    </row>
    <row r="131" spans="1:6" ht="15.75" x14ac:dyDescent="0.25">
      <c r="A131" s="47"/>
      <c r="B131" s="49"/>
      <c r="C131" s="51"/>
      <c r="D131" s="38"/>
      <c r="E131" s="38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workbookViewId="0">
      <selection sqref="A1:XFD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5" t="s">
        <v>133</v>
      </c>
      <c r="B1" s="45"/>
      <c r="C1" s="45"/>
      <c r="D1" s="45"/>
      <c r="E1" s="45"/>
      <c r="F1" s="45"/>
      <c r="G1" s="40">
        <v>880.9</v>
      </c>
    </row>
    <row r="2" spans="1:7" x14ac:dyDescent="0.25">
      <c r="A2" s="52"/>
      <c r="B2" s="53"/>
      <c r="C2" s="53"/>
      <c r="D2" s="53"/>
      <c r="E2" s="53"/>
      <c r="F2" s="54"/>
    </row>
    <row r="3" spans="1:7" x14ac:dyDescent="0.25">
      <c r="A3" s="52"/>
      <c r="B3" s="53"/>
      <c r="C3" s="53"/>
      <c r="D3" s="53"/>
      <c r="E3" s="53"/>
      <c r="F3" s="54"/>
    </row>
    <row r="4" spans="1:7" x14ac:dyDescent="0.25">
      <c r="A4" s="52"/>
      <c r="B4" s="53"/>
      <c r="C4" s="53"/>
      <c r="D4" s="53"/>
      <c r="E4" s="53"/>
      <c r="F4" s="54"/>
    </row>
    <row r="5" spans="1:7" x14ac:dyDescent="0.25">
      <c r="A5" s="55"/>
      <c r="B5" s="56"/>
      <c r="C5" s="56"/>
      <c r="D5" s="56"/>
      <c r="E5" s="56"/>
      <c r="F5" s="57"/>
    </row>
    <row r="6" spans="1:7" ht="31.5" x14ac:dyDescent="0.25">
      <c r="A6" s="1" t="s">
        <v>0</v>
      </c>
      <c r="B6" s="44" t="s">
        <v>1</v>
      </c>
      <c r="C6" s="44" t="s">
        <v>2</v>
      </c>
      <c r="D6" s="44"/>
      <c r="E6" s="44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/>
      <c r="E7" s="3"/>
      <c r="F7" s="4">
        <v>45008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44562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44926</v>
      </c>
    </row>
    <row r="10" spans="1:7" ht="31.5" x14ac:dyDescent="0.25">
      <c r="A10" s="1" t="s">
        <v>0</v>
      </c>
      <c r="B10" s="44" t="s">
        <v>1</v>
      </c>
      <c r="C10" s="44" t="s">
        <v>2</v>
      </c>
      <c r="D10" s="44"/>
      <c r="E10" s="44"/>
      <c r="F10" s="1" t="s">
        <v>3</v>
      </c>
    </row>
    <row r="11" spans="1:7" ht="15.75" x14ac:dyDescent="0.25">
      <c r="A11" s="58" t="s">
        <v>8</v>
      </c>
      <c r="B11" s="58"/>
      <c r="C11" s="58"/>
      <c r="D11" s="58"/>
      <c r="E11" s="58"/>
      <c r="F11" s="58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101258.74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5">
        <f>SUM(F55)</f>
        <v>179175.06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6">
        <f>F17+F20</f>
        <v>169853.26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6">
        <v>169853.26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35">
        <f>F13+F16</f>
        <v>169853.26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1">
        <f>F22-F55</f>
        <v>-9321.7999999999884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5">
        <f>SUM(F14+F15-F16)</f>
        <v>110580.53999999998</v>
      </c>
    </row>
    <row r="26" spans="1:6" ht="15.75" x14ac:dyDescent="0.25">
      <c r="A26" s="45" t="s">
        <v>124</v>
      </c>
      <c r="B26" s="45"/>
      <c r="C26" s="45"/>
      <c r="D26" s="45"/>
      <c r="E26" s="45"/>
      <c r="F26" s="45"/>
    </row>
    <row r="27" spans="1:6" ht="51.75" x14ac:dyDescent="0.25">
      <c r="A27" s="5" t="s">
        <v>74</v>
      </c>
      <c r="B27" s="30" t="s">
        <v>24</v>
      </c>
      <c r="C27" s="31" t="s">
        <v>2</v>
      </c>
      <c r="D27" s="31"/>
      <c r="E27" s="31"/>
      <c r="F27" s="31" t="s">
        <v>25</v>
      </c>
    </row>
    <row r="28" spans="1:6" ht="37.5" x14ac:dyDescent="0.3">
      <c r="A28" s="2"/>
      <c r="B28" s="15" t="s">
        <v>88</v>
      </c>
      <c r="C28" s="1" t="s">
        <v>10</v>
      </c>
      <c r="D28" s="25">
        <f>SUM(D29:D30)</f>
        <v>4.5200000000000005</v>
      </c>
      <c r="E28" s="32">
        <f>SUM(G1)</f>
        <v>880.9</v>
      </c>
      <c r="F28" s="33">
        <f>SUM(E28*D28*12)</f>
        <v>47780.016000000003</v>
      </c>
    </row>
    <row r="29" spans="1:6" ht="18.75" x14ac:dyDescent="0.3">
      <c r="A29" s="2"/>
      <c r="B29" s="16" t="s">
        <v>89</v>
      </c>
      <c r="C29" s="5" t="s">
        <v>10</v>
      </c>
      <c r="D29" s="26">
        <v>2.99</v>
      </c>
      <c r="E29" s="32">
        <f>SUM(E28)</f>
        <v>880.9</v>
      </c>
      <c r="F29" s="33">
        <f t="shared" ref="F29:F54" si="0">SUM(E29*D29*12)</f>
        <v>31606.692000000003</v>
      </c>
    </row>
    <row r="30" spans="1:6" ht="18.75" x14ac:dyDescent="0.3">
      <c r="A30" s="2"/>
      <c r="B30" s="16" t="s">
        <v>90</v>
      </c>
      <c r="C30" s="5" t="s">
        <v>10</v>
      </c>
      <c r="D30" s="26">
        <v>1.53</v>
      </c>
      <c r="E30" s="32">
        <f t="shared" ref="E30:E54" si="1">SUM(E29)</f>
        <v>880.9</v>
      </c>
      <c r="F30" s="33">
        <f t="shared" si="0"/>
        <v>16173.324000000001</v>
      </c>
    </row>
    <row r="31" spans="1:6" ht="37.5" x14ac:dyDescent="0.3">
      <c r="A31" s="2"/>
      <c r="B31" s="17" t="s">
        <v>91</v>
      </c>
      <c r="C31" s="5" t="s">
        <v>10</v>
      </c>
      <c r="D31" s="25"/>
      <c r="E31" s="32">
        <f t="shared" si="1"/>
        <v>880.9</v>
      </c>
      <c r="F31" s="33">
        <f t="shared" si="0"/>
        <v>0</v>
      </c>
    </row>
    <row r="32" spans="1:6" ht="18.75" x14ac:dyDescent="0.3">
      <c r="A32" s="18" t="s">
        <v>92</v>
      </c>
      <c r="B32" s="19" t="s">
        <v>93</v>
      </c>
      <c r="C32" s="5" t="s">
        <v>10</v>
      </c>
      <c r="D32" s="27">
        <f t="shared" ref="D32" si="2">SUM(D33:D37)</f>
        <v>0.4</v>
      </c>
      <c r="E32" s="32">
        <f t="shared" si="1"/>
        <v>880.9</v>
      </c>
      <c r="F32" s="33">
        <f t="shared" si="0"/>
        <v>4228.32</v>
      </c>
    </row>
    <row r="33" spans="1:6" ht="18.75" x14ac:dyDescent="0.3">
      <c r="A33" s="20"/>
      <c r="B33" s="16" t="s">
        <v>94</v>
      </c>
      <c r="C33" s="5" t="s">
        <v>10</v>
      </c>
      <c r="D33" s="26">
        <v>0.13</v>
      </c>
      <c r="E33" s="32">
        <f t="shared" si="1"/>
        <v>880.9</v>
      </c>
      <c r="F33" s="33">
        <f t="shared" si="0"/>
        <v>1374.204</v>
      </c>
    </row>
    <row r="34" spans="1:6" ht="18.75" x14ac:dyDescent="0.3">
      <c r="A34" s="20"/>
      <c r="B34" s="16" t="s">
        <v>95</v>
      </c>
      <c r="C34" s="5" t="s">
        <v>10</v>
      </c>
      <c r="D34" s="26">
        <v>0.27</v>
      </c>
      <c r="E34" s="32">
        <f t="shared" si="1"/>
        <v>880.9</v>
      </c>
      <c r="F34" s="33">
        <f t="shared" si="0"/>
        <v>2854.116</v>
      </c>
    </row>
    <row r="35" spans="1:6" ht="18.75" x14ac:dyDescent="0.3">
      <c r="A35" s="20"/>
      <c r="B35" s="16" t="s">
        <v>96</v>
      </c>
      <c r="C35" s="1" t="s">
        <v>10</v>
      </c>
      <c r="D35" s="28">
        <v>0</v>
      </c>
      <c r="E35" s="32">
        <f t="shared" si="1"/>
        <v>880.9</v>
      </c>
      <c r="F35" s="33">
        <f t="shared" si="0"/>
        <v>0</v>
      </c>
    </row>
    <row r="36" spans="1:6" ht="18.75" x14ac:dyDescent="0.3">
      <c r="A36" s="20"/>
      <c r="B36" s="16" t="s">
        <v>97</v>
      </c>
      <c r="C36" s="5" t="s">
        <v>10</v>
      </c>
      <c r="D36" s="28"/>
      <c r="E36" s="32">
        <f t="shared" si="1"/>
        <v>880.9</v>
      </c>
      <c r="F36" s="33">
        <f t="shared" si="0"/>
        <v>0</v>
      </c>
    </row>
    <row r="37" spans="1:6" ht="18.75" x14ac:dyDescent="0.3">
      <c r="A37" s="20"/>
      <c r="B37" s="16" t="s">
        <v>98</v>
      </c>
      <c r="C37" s="5" t="s">
        <v>10</v>
      </c>
      <c r="D37" s="28">
        <v>0</v>
      </c>
      <c r="E37" s="32">
        <f t="shared" si="1"/>
        <v>880.9</v>
      </c>
      <c r="F37" s="33">
        <f t="shared" si="0"/>
        <v>0</v>
      </c>
    </row>
    <row r="38" spans="1:6" ht="18.75" x14ac:dyDescent="0.3">
      <c r="A38" s="18" t="s">
        <v>99</v>
      </c>
      <c r="B38" s="19" t="s">
        <v>100</v>
      </c>
      <c r="C38" s="5" t="s">
        <v>10</v>
      </c>
      <c r="D38" s="29">
        <f>SUM(D39:D43)</f>
        <v>1.33</v>
      </c>
      <c r="E38" s="32">
        <f t="shared" si="1"/>
        <v>880.9</v>
      </c>
      <c r="F38" s="33">
        <f t="shared" si="0"/>
        <v>14059.164000000001</v>
      </c>
    </row>
    <row r="39" spans="1:6" ht="18.75" x14ac:dyDescent="0.3">
      <c r="A39" s="20"/>
      <c r="B39" s="16" t="s">
        <v>101</v>
      </c>
      <c r="C39" s="5" t="s">
        <v>10</v>
      </c>
      <c r="D39" s="28">
        <v>0.88</v>
      </c>
      <c r="E39" s="32">
        <f t="shared" si="1"/>
        <v>880.9</v>
      </c>
      <c r="F39" s="33">
        <f t="shared" si="0"/>
        <v>9302.3040000000001</v>
      </c>
    </row>
    <row r="40" spans="1:6" ht="18.75" x14ac:dyDescent="0.3">
      <c r="A40" s="20"/>
      <c r="B40" s="16" t="s">
        <v>102</v>
      </c>
      <c r="C40" s="5" t="s">
        <v>10</v>
      </c>
      <c r="D40" s="28">
        <v>0.19</v>
      </c>
      <c r="E40" s="32">
        <f t="shared" si="1"/>
        <v>880.9</v>
      </c>
      <c r="F40" s="33">
        <f t="shared" si="0"/>
        <v>2008.4520000000002</v>
      </c>
    </row>
    <row r="41" spans="1:6" ht="18.75" x14ac:dyDescent="0.3">
      <c r="A41" s="20"/>
      <c r="B41" s="16" t="s">
        <v>103</v>
      </c>
      <c r="C41" s="5" t="s">
        <v>10</v>
      </c>
      <c r="D41" s="28">
        <v>0</v>
      </c>
      <c r="E41" s="32">
        <f t="shared" si="1"/>
        <v>880.9</v>
      </c>
      <c r="F41" s="33">
        <f t="shared" si="0"/>
        <v>0</v>
      </c>
    </row>
    <row r="42" spans="1:6" ht="18.75" x14ac:dyDescent="0.3">
      <c r="A42" s="20"/>
      <c r="B42" s="16" t="s">
        <v>104</v>
      </c>
      <c r="C42" s="5" t="s">
        <v>10</v>
      </c>
      <c r="D42" s="28">
        <v>0.19</v>
      </c>
      <c r="E42" s="32">
        <f t="shared" si="1"/>
        <v>880.9</v>
      </c>
      <c r="F42" s="33">
        <f t="shared" si="0"/>
        <v>2008.4520000000002</v>
      </c>
    </row>
    <row r="43" spans="1:6" ht="18.75" x14ac:dyDescent="0.3">
      <c r="A43" s="20"/>
      <c r="B43" s="16" t="s">
        <v>105</v>
      </c>
      <c r="C43" s="5" t="s">
        <v>10</v>
      </c>
      <c r="D43" s="28">
        <v>7.0000000000000007E-2</v>
      </c>
      <c r="E43" s="32">
        <f t="shared" si="1"/>
        <v>880.9</v>
      </c>
      <c r="F43" s="33">
        <f t="shared" si="0"/>
        <v>739.95600000000002</v>
      </c>
    </row>
    <row r="44" spans="1:6" ht="18.75" x14ac:dyDescent="0.3">
      <c r="A44" s="18" t="s">
        <v>106</v>
      </c>
      <c r="B44" s="19" t="s">
        <v>107</v>
      </c>
      <c r="C44" s="5" t="s">
        <v>10</v>
      </c>
      <c r="D44" s="29">
        <v>2.77</v>
      </c>
      <c r="E44" s="32">
        <f t="shared" si="1"/>
        <v>880.9</v>
      </c>
      <c r="F44" s="33">
        <f t="shared" si="0"/>
        <v>29281.115999999998</v>
      </c>
    </row>
    <row r="45" spans="1:6" ht="18.75" x14ac:dyDescent="0.3">
      <c r="A45" s="18" t="s">
        <v>108</v>
      </c>
      <c r="B45" s="19" t="s">
        <v>109</v>
      </c>
      <c r="C45" s="5" t="s">
        <v>10</v>
      </c>
      <c r="D45" s="29">
        <f>SUM(D46:D48)</f>
        <v>3.46</v>
      </c>
      <c r="E45" s="32">
        <f t="shared" si="1"/>
        <v>880.9</v>
      </c>
      <c r="F45" s="33">
        <f t="shared" si="0"/>
        <v>36574.967999999993</v>
      </c>
    </row>
    <row r="46" spans="1:6" ht="18.75" x14ac:dyDescent="0.3">
      <c r="A46" s="20"/>
      <c r="B46" s="16" t="s">
        <v>110</v>
      </c>
      <c r="C46" s="1" t="s">
        <v>10</v>
      </c>
      <c r="D46" s="28">
        <v>2.2400000000000002</v>
      </c>
      <c r="E46" s="32">
        <f t="shared" si="1"/>
        <v>880.9</v>
      </c>
      <c r="F46" s="33">
        <f t="shared" si="0"/>
        <v>23678.592000000001</v>
      </c>
    </row>
    <row r="47" spans="1:6" ht="18.75" x14ac:dyDescent="0.3">
      <c r="A47" s="20"/>
      <c r="B47" s="16" t="s">
        <v>111</v>
      </c>
      <c r="C47" s="5" t="s">
        <v>10</v>
      </c>
      <c r="D47" s="28">
        <v>0.94</v>
      </c>
      <c r="E47" s="32">
        <f t="shared" si="1"/>
        <v>880.9</v>
      </c>
      <c r="F47" s="33">
        <f t="shared" si="0"/>
        <v>9936.5519999999997</v>
      </c>
    </row>
    <row r="48" spans="1:6" ht="18.75" x14ac:dyDescent="0.3">
      <c r="A48" s="20"/>
      <c r="B48" s="16" t="s">
        <v>112</v>
      </c>
      <c r="C48" s="1" t="s">
        <v>10</v>
      </c>
      <c r="D48" s="28">
        <v>0.28000000000000003</v>
      </c>
      <c r="E48" s="32">
        <f t="shared" si="1"/>
        <v>880.9</v>
      </c>
      <c r="F48" s="33">
        <f t="shared" si="0"/>
        <v>2959.8240000000001</v>
      </c>
    </row>
    <row r="49" spans="1:6" ht="18.75" x14ac:dyDescent="0.3">
      <c r="A49" s="18" t="s">
        <v>113</v>
      </c>
      <c r="B49" s="19" t="s">
        <v>114</v>
      </c>
      <c r="C49" s="5" t="s">
        <v>10</v>
      </c>
      <c r="D49" s="29">
        <v>1.83</v>
      </c>
      <c r="E49" s="32">
        <f t="shared" si="1"/>
        <v>880.9</v>
      </c>
      <c r="F49" s="33">
        <f t="shared" si="0"/>
        <v>19344.563999999998</v>
      </c>
    </row>
    <row r="50" spans="1:6" ht="48" x14ac:dyDescent="0.3">
      <c r="A50" s="18" t="s">
        <v>115</v>
      </c>
      <c r="B50" s="21" t="s">
        <v>116</v>
      </c>
      <c r="C50" s="5" t="s">
        <v>10</v>
      </c>
      <c r="D50" s="27">
        <v>0</v>
      </c>
      <c r="E50" s="32">
        <f t="shared" si="1"/>
        <v>880.9</v>
      </c>
      <c r="F50" s="33">
        <f t="shared" si="0"/>
        <v>0</v>
      </c>
    </row>
    <row r="51" spans="1:6" ht="48" x14ac:dyDescent="0.3">
      <c r="A51" s="18" t="s">
        <v>117</v>
      </c>
      <c r="B51" s="21" t="s">
        <v>118</v>
      </c>
      <c r="C51" s="5"/>
      <c r="D51" s="27">
        <v>0.18</v>
      </c>
      <c r="E51" s="32">
        <f t="shared" si="1"/>
        <v>880.9</v>
      </c>
      <c r="F51" s="33">
        <f t="shared" si="0"/>
        <v>1902.7439999999997</v>
      </c>
    </row>
    <row r="52" spans="1:6" ht="18.75" x14ac:dyDescent="0.3">
      <c r="A52" s="18" t="s">
        <v>119</v>
      </c>
      <c r="B52" s="19" t="s">
        <v>120</v>
      </c>
      <c r="C52" s="5"/>
      <c r="D52" s="27"/>
      <c r="E52" s="32">
        <f t="shared" si="1"/>
        <v>880.9</v>
      </c>
      <c r="F52" s="33">
        <f t="shared" si="0"/>
        <v>0</v>
      </c>
    </row>
    <row r="53" spans="1:6" ht="48" x14ac:dyDescent="0.3">
      <c r="A53" s="18" t="s">
        <v>121</v>
      </c>
      <c r="B53" s="21" t="s">
        <v>122</v>
      </c>
      <c r="C53" s="5"/>
      <c r="D53" s="27">
        <v>0</v>
      </c>
      <c r="E53" s="32">
        <f t="shared" si="1"/>
        <v>880.9</v>
      </c>
      <c r="F53" s="33">
        <f t="shared" si="0"/>
        <v>0</v>
      </c>
    </row>
    <row r="54" spans="1:6" ht="18.75" x14ac:dyDescent="0.3">
      <c r="A54" s="22"/>
      <c r="B54" s="22" t="s">
        <v>123</v>
      </c>
      <c r="C54" s="5" t="s">
        <v>10</v>
      </c>
      <c r="D54" s="5">
        <v>2.46</v>
      </c>
      <c r="E54" s="32">
        <f t="shared" si="1"/>
        <v>880.9</v>
      </c>
      <c r="F54" s="33">
        <f t="shared" si="0"/>
        <v>26004.168000000001</v>
      </c>
    </row>
    <row r="55" spans="1:6" ht="15.75" x14ac:dyDescent="0.25">
      <c r="A55" s="2"/>
      <c r="B55" s="24" t="s">
        <v>26</v>
      </c>
      <c r="C55" s="1" t="s">
        <v>10</v>
      </c>
      <c r="D55" s="34">
        <f>SUM(D28+D32+D38+D44+D45+D49+D50+D51+D53+D54)</f>
        <v>16.95</v>
      </c>
      <c r="E55" s="34"/>
      <c r="F55" s="34">
        <f t="shared" ref="F55" si="3">SUM(F28+F32+F38+F44+F45+F49+F50+F51+F53+F54)</f>
        <v>179175.06</v>
      </c>
    </row>
    <row r="56" spans="1:6" ht="15.75" x14ac:dyDescent="0.25">
      <c r="A56" s="59" t="s">
        <v>27</v>
      </c>
      <c r="B56" s="60"/>
      <c r="C56" s="60"/>
      <c r="D56" s="60"/>
      <c r="E56" s="60"/>
      <c r="F56" s="61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2" t="s">
        <v>32</v>
      </c>
      <c r="B67" s="62"/>
      <c r="C67" s="62"/>
      <c r="D67" s="62"/>
      <c r="E67" s="62"/>
      <c r="F67" s="62"/>
    </row>
    <row r="68" spans="1:6" ht="15.75" x14ac:dyDescent="0.25">
      <c r="A68" s="12">
        <v>29</v>
      </c>
      <c r="B68" s="9" t="s">
        <v>33</v>
      </c>
      <c r="C68" s="13" t="s">
        <v>34</v>
      </c>
      <c r="D68" s="23"/>
      <c r="E68" s="23"/>
      <c r="F68" s="42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6">
        <v>31</v>
      </c>
      <c r="B70" s="48" t="s">
        <v>37</v>
      </c>
      <c r="C70" s="50" t="s">
        <v>38</v>
      </c>
      <c r="D70" s="42"/>
      <c r="E70" s="42"/>
      <c r="F70" s="50"/>
    </row>
    <row r="71" spans="1:6" ht="15.75" x14ac:dyDescent="0.25">
      <c r="A71" s="47"/>
      <c r="B71" s="49"/>
      <c r="C71" s="51"/>
      <c r="D71" s="43"/>
      <c r="E71" s="43"/>
      <c r="F71" s="51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4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3"/>
      <c r="E83" s="23"/>
      <c r="F83" s="42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6">
        <v>31</v>
      </c>
      <c r="B85" s="48" t="s">
        <v>37</v>
      </c>
      <c r="C85" s="50" t="s">
        <v>38</v>
      </c>
      <c r="D85" s="42"/>
      <c r="E85" s="42"/>
      <c r="F85" s="50"/>
    </row>
    <row r="86" spans="1:6" ht="15.75" x14ac:dyDescent="0.25">
      <c r="A86" s="47"/>
      <c r="B86" s="49"/>
      <c r="C86" s="51"/>
      <c r="D86" s="43"/>
      <c r="E86" s="43"/>
      <c r="F86" s="51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4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3"/>
      <c r="E98" s="23"/>
      <c r="F98" s="42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6">
        <v>31</v>
      </c>
      <c r="B100" s="48" t="s">
        <v>37</v>
      </c>
      <c r="C100" s="50" t="s">
        <v>38</v>
      </c>
      <c r="D100" s="42"/>
      <c r="E100" s="42"/>
      <c r="F100" s="50"/>
    </row>
    <row r="101" spans="1:6" ht="15.75" x14ac:dyDescent="0.25">
      <c r="A101" s="47"/>
      <c r="B101" s="49"/>
      <c r="C101" s="51"/>
      <c r="D101" s="43"/>
      <c r="E101" s="43"/>
      <c r="F101" s="51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4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3"/>
      <c r="E113" s="23"/>
      <c r="F113" s="42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6">
        <v>31</v>
      </c>
      <c r="B115" s="48" t="s">
        <v>37</v>
      </c>
      <c r="C115" s="50" t="s">
        <v>38</v>
      </c>
      <c r="D115" s="42"/>
      <c r="E115" s="42"/>
      <c r="F115" s="50"/>
    </row>
    <row r="116" spans="1:6" ht="15.75" x14ac:dyDescent="0.25">
      <c r="A116" s="47"/>
      <c r="B116" s="49"/>
      <c r="C116" s="51"/>
      <c r="D116" s="43"/>
      <c r="E116" s="43"/>
      <c r="F116" s="51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4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3"/>
      <c r="E128" s="23"/>
      <c r="F128" s="42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6">
        <v>31</v>
      </c>
      <c r="B130" s="48" t="s">
        <v>37</v>
      </c>
      <c r="C130" s="50" t="s">
        <v>38</v>
      </c>
      <c r="D130" s="42"/>
      <c r="E130" s="42"/>
      <c r="F130" s="50"/>
    </row>
    <row r="131" spans="1:6" ht="15.75" x14ac:dyDescent="0.25">
      <c r="A131" s="47"/>
      <c r="B131" s="49"/>
      <c r="C131" s="51"/>
      <c r="D131" s="43"/>
      <c r="E131" s="43"/>
      <c r="F131" s="51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4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5" t="s">
        <v>53</v>
      </c>
      <c r="B143" s="45"/>
      <c r="C143" s="45"/>
      <c r="D143" s="45"/>
      <c r="E143" s="45"/>
      <c r="F143" s="45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23</vt:i4>
      </vt:variant>
    </vt:vector>
  </HeadingPairs>
  <TitlesOfParts>
    <vt:vector size="23" baseType="lpstr">
      <vt:lpstr>9</vt:lpstr>
      <vt:lpstr>11</vt:lpstr>
      <vt:lpstr>15</vt:lpstr>
      <vt:lpstr>19</vt:lpstr>
      <vt:lpstr>21</vt:lpstr>
      <vt:lpstr>23</vt:lpstr>
      <vt:lpstr>25</vt:lpstr>
      <vt:lpstr>27</vt:lpstr>
      <vt:lpstr>29</vt:lpstr>
      <vt:lpstr>30</vt:lpstr>
      <vt:lpstr>31</vt:lpstr>
      <vt:lpstr>31А</vt:lpstr>
      <vt:lpstr>32</vt:lpstr>
      <vt:lpstr>33</vt:lpstr>
      <vt:lpstr>34</vt:lpstr>
      <vt:lpstr>35</vt:lpstr>
      <vt:lpstr>35А</vt:lpstr>
      <vt:lpstr>37</vt:lpstr>
      <vt:lpstr>38</vt:lpstr>
      <vt:lpstr>40</vt:lpstr>
      <vt:lpstr>42</vt:lpstr>
      <vt:lpstr>48</vt:lpstr>
      <vt:lpstr>50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2024-06-26T09:00:21Z</dcterms:modified>
</cp:coreProperties>
</file>